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xiomguis\Desktop\HSE 2021\PLAN DE EMERGENCIAS\Macro Multisectorial (Ultima)\"/>
    </mc:Choice>
  </mc:AlternateContent>
  <bookViews>
    <workbookView xWindow="0" yWindow="0" windowWidth="20490" windowHeight="7905" activeTab="6"/>
  </bookViews>
  <sheets>
    <sheet name="Portada" sheetId="12" r:id="rId1"/>
    <sheet name="Datos Basicos de la empresa" sheetId="10" r:id="rId2"/>
    <sheet name="Instrucciones" sheetId="11" r:id="rId3"/>
    <sheet name="Decreto 1072 de 2015" sheetId="1" r:id="rId4"/>
    <sheet name="Grafico Decreto 1072 de 2015" sheetId="6" r:id="rId5"/>
    <sheet name="Decreto 2157 de 2017" sheetId="3" r:id="rId6"/>
    <sheet name="Grafico Decreto 2157 de 2017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3" l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J27" i="8" s="1"/>
  <c r="K46" i="3"/>
  <c r="K47" i="3"/>
  <c r="K48" i="3"/>
  <c r="K49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J25" i="8" l="1"/>
  <c r="J26" i="8"/>
  <c r="I26" i="8"/>
  <c r="I25" i="8"/>
  <c r="I27" i="8"/>
  <c r="I18" i="1"/>
  <c r="F18" i="1"/>
  <c r="I17" i="1"/>
  <c r="F17" i="1"/>
  <c r="I19" i="1"/>
  <c r="H31" i="6" s="1"/>
  <c r="F19" i="1"/>
  <c r="G31" i="6" s="1"/>
  <c r="I7" i="1" l="1"/>
  <c r="I8" i="1"/>
  <c r="I9" i="1"/>
  <c r="I10" i="1"/>
  <c r="I11" i="1"/>
  <c r="I12" i="1"/>
  <c r="I13" i="1"/>
  <c r="I14" i="1"/>
  <c r="I15" i="1"/>
  <c r="I16" i="1"/>
  <c r="I20" i="1"/>
  <c r="H32" i="6" s="1"/>
  <c r="H30" i="6" l="1"/>
  <c r="K6" i="3"/>
  <c r="J24" i="8" s="1"/>
  <c r="H6" i="3"/>
  <c r="I24" i="8" s="1"/>
  <c r="F7" i="1"/>
  <c r="F8" i="1"/>
  <c r="F9" i="1"/>
  <c r="F10" i="1"/>
  <c r="F11" i="1"/>
  <c r="F12" i="1"/>
  <c r="F13" i="1"/>
  <c r="F14" i="1"/>
  <c r="F15" i="1"/>
  <c r="F16" i="1"/>
  <c r="F20" i="1"/>
  <c r="G32" i="6" s="1"/>
  <c r="I6" i="1"/>
  <c r="H29" i="6" s="1"/>
  <c r="F6" i="1"/>
  <c r="G30" i="6" l="1"/>
  <c r="G29" i="6"/>
</calcChain>
</file>

<file path=xl/comments1.xml><?xml version="1.0" encoding="utf-8"?>
<comments xmlns="http://schemas.openxmlformats.org/spreadsheetml/2006/main">
  <authors>
    <author>Olga Lucia Almonacid Beltran</author>
  </authors>
  <commentList>
    <comment ref="K5" authorId="0" shapeId="0">
      <text>
        <r>
          <rPr>
            <b/>
            <sz val="10"/>
            <color indexed="81"/>
            <rFont val="Tahoma"/>
            <family val="2"/>
          </rPr>
          <t>Olga Lucia Almonacid Beltran:</t>
        </r>
        <r>
          <rPr>
            <sz val="10"/>
            <color indexed="81"/>
            <rFont val="Tahoma"/>
            <family val="2"/>
          </rPr>
          <t xml:space="preserve">
Se describen las evidencias. (capacitaciones, divulgaciones)</t>
        </r>
      </text>
    </comment>
  </commentList>
</comments>
</file>

<file path=xl/comments2.xml><?xml version="1.0" encoding="utf-8"?>
<comments xmlns="http://schemas.openxmlformats.org/spreadsheetml/2006/main">
  <authors>
    <author>Olga Lucia Almonacid Beltran</author>
  </authors>
  <commentList>
    <comment ref="M5" authorId="0" shapeId="0">
      <text>
        <r>
          <rPr>
            <b/>
            <sz val="10"/>
            <color indexed="81"/>
            <rFont val="Tahoma"/>
            <family val="2"/>
          </rPr>
          <t>Olga Lucia Almonacid Beltran:</t>
        </r>
        <r>
          <rPr>
            <sz val="10"/>
            <color indexed="81"/>
            <rFont val="Tahoma"/>
            <family val="2"/>
          </rPr>
          <t xml:space="preserve">
Se describen las evidencias. (capacitaciones, divulgaciones)</t>
        </r>
      </text>
    </comment>
  </commentList>
</comments>
</file>

<file path=xl/sharedStrings.xml><?xml version="1.0" encoding="utf-8"?>
<sst xmlns="http://schemas.openxmlformats.org/spreadsheetml/2006/main" count="374" uniqueCount="185">
  <si>
    <t>Observaciones</t>
  </si>
  <si>
    <t>Documentación</t>
  </si>
  <si>
    <t>Implementación</t>
  </si>
  <si>
    <t>Totalmente</t>
  </si>
  <si>
    <t>Parcialmente</t>
  </si>
  <si>
    <t>Sin documentar</t>
  </si>
  <si>
    <t>Sin implementar</t>
  </si>
  <si>
    <t>Registro</t>
  </si>
  <si>
    <t>Procedimiento</t>
  </si>
  <si>
    <t xml:space="preserve">Documento </t>
  </si>
  <si>
    <t>Tipo de Evidencia
Documentación</t>
  </si>
  <si>
    <t xml:space="preserve">Tipo de Evidencias Implementación </t>
  </si>
  <si>
    <t>Recomendaciones</t>
  </si>
  <si>
    <t>Plan de Gestión del Riesgo de Desastres
Decreto 2157 de 2017</t>
  </si>
  <si>
    <t xml:space="preserve">1. En el Proceso de Conocimiento del Riesgo.- El proceso de conocimiento del riesgo provee la base temática para desarrollar los procesos de reducción del riesgo y de manejo del desastre. Su contenido relaciona tres aspectos: </t>
  </si>
  <si>
    <t>1.1.- Establecimiento del contexto.- Contempla como mínimo los siguientes elementos</t>
  </si>
  <si>
    <t>1.1.3. Contexto interno</t>
  </si>
  <si>
    <t>1.1.2. Contexto externo</t>
  </si>
  <si>
    <t>1.1.1. Información general de la actividad</t>
  </si>
  <si>
    <t>1.2.3. Evaluación del riesgo</t>
  </si>
  <si>
    <t>1.2.1. Identificación del riesgo</t>
  </si>
  <si>
    <t>1.3.1. Protocolos o procedimientos de cómo se llevará a cabo monitoreo.</t>
  </si>
  <si>
    <t>1.3.2.  Protocolos o procedimientos de notificación previos a una situación de emergencia de acuerdo con los umbrales de los parámetros e indicadores identificados</t>
  </si>
  <si>
    <t>1.3.3.  Selección de parámetros e indicadores objeto de monitoreo del riesgo</t>
  </si>
  <si>
    <t xml:space="preserve">1.3.4.  Diseño e instalación de la instrumentación (Si se requieren). </t>
  </si>
  <si>
    <t>1.3.5.  Obtener información adicional para mejorar la valoración del riesgo</t>
  </si>
  <si>
    <t xml:space="preserve">1.3.6.  Analizar y aprender lecciones a partir de eventos ocurridos. </t>
  </si>
  <si>
    <t>1.3.7.  Identificar riesgos futuros</t>
  </si>
  <si>
    <t xml:space="preserve">2. En el proceso de reducción del riesgo.- Consiste en el tratamiento del riesgo para definir el tipo de intervención, las directrices para el diseño y las especificaciones técnicas de las medidas a implementar para modificar los riesgos identificados, analizados y evaluados en el proceso de conocimiento del riesgo mediante: reducir el riesgo actual (mitigación del riesgo - intervención correctiva), reducir el riesgo futuro (prevención del riesgo - intervención prospectiva) y la protección financiera. </t>
  </si>
  <si>
    <t>2.1.- Intervención correctiva.- Su objetivo es disminuir el nivel de riesgo existente de la población y los bienes sociales, económicos y ambientales del área de influencia de probable afectación de las entidades, a través de acciones de mitigación, en el sentido de disminuir o reducirlas condiciones de amenaza, cuando sea posible, y la vulnerabilidad de los elementos expuestos de la entidad. Para abordar las causas y las consecuencias</t>
  </si>
  <si>
    <t>2.1.1. Identificación de alternativas de intervención correctiva</t>
  </si>
  <si>
    <t>2.1.2.  Priorización de la medida de intervención</t>
  </si>
  <si>
    <t>2.1.3. Diseño,  especificaciones y desarrollo de medidas de seleccionadas</t>
  </si>
  <si>
    <t xml:space="preserve">1.2.-Valoración del riesgo La valoración del riesgo incluye la identificación del riesgo, el análisis del riesgo 'f la evaluación del riesgo, concordante con el análisis y evaluación del riesgo en la Ley 1523 de 2012, para estimar daños y pérdidas potenciales, comparables con los criterios de seguridad ya establecidos, con el propósito de definir tipos de intervención mediante la reducción del riesgo o del manejo del desastre. La valoración del riesgo podrá realizarse teniendo en cuenta los contenidos mínimos </t>
  </si>
  <si>
    <t>2.2.1- Conocer los condicionamientos de uso y ocupación definidos por en POT y por cualquier otro instrumento planificación pertinente</t>
  </si>
  <si>
    <t xml:space="preserve">2.2.2. Verificar restricciones para el establecimiento de la actividad y la de su área de influencia </t>
  </si>
  <si>
    <t xml:space="preserve">2.2.3. Identificar la reglamentación que condiciona, restringe  y/o que prohíbe la ocupación permanente de áreas expuestas y propensas </t>
  </si>
  <si>
    <t>2.2.4. Establecer las especificaciones técnicas  necesarias para implementar la actividad</t>
  </si>
  <si>
    <t>2.2.5. Incorporar  estudios de pre factibilidad y diseños adecuados para la actividad a implementar y el entorno</t>
  </si>
  <si>
    <t xml:space="preserve">2.2.6. Definir área de afectación del territorio en función de la actividad </t>
  </si>
  <si>
    <t>2.2.7. Definir las medidas de reducción el riesgo en función de los usos presentes y futuros en el área a implantar</t>
  </si>
  <si>
    <t>2.2.8. Identificar, formular e  implementar medidas y procedimientos de carácter técnico o administrativo</t>
  </si>
  <si>
    <t>3. En el proceso de manejo del desastre. - Con base en los resultados del análisis específico de riesgos (proceso de conocimiento) y las medidas implementadas de reducción del riesgo, se estructura el Plan de Emergencia y Contingencia del proceso de manejo del desastre el cual se compone de: preparación para la respuesta, ejecución de la respuesta y la preparación y ejecución de la recuperación (rehabilitación y reconstrucción), estás ultimas se realizarán acorde a lo establecido en la evaluación inicial y post emergencia, de acuerdo al grado de impacto sobre la población, los bienes y los servicios interrumpidos y deteriorados</t>
  </si>
  <si>
    <t>3.1. El Plan de Emergencias y Contingencia-PEC.- Es la herramienta de preparación para la respuesta que con base en unos escenarios posibles y priorizados (identificados en el proceso de conocimiento del riesgo), define los mecanismos de organización, coordinación, funciones, competencias, responsabilidades, así como recursos disponibles y necesarios para garantizar la atención efectiva de las emergencias que se puedan presentar: Igualmente precisa los procedimientos y protocolos de actuación . para cada una de ellas minimizando el impacto en las personas, los bienes y el ambiente</t>
  </si>
  <si>
    <t>3.1.1.- Componente de preparación para la respuesta a emergencias</t>
  </si>
  <si>
    <t>3.1.2.- Componente de ejecución para la respuesta a emergencias</t>
  </si>
  <si>
    <t>Subsección 1 
Formulación del Plan
Artículo 2.3.1.5.2.1.1.- Formulación del Plan de Gestión del Riesgo de Desastres de las Entidades Públicas y Privadas (PGRDEPP).</t>
  </si>
  <si>
    <t>1. Seleccionar parámetros e indicadores de ejecución y gestión del PGRDEPP.</t>
  </si>
  <si>
    <t>4. Generar reportes acorde a lo definido por la entidad sobre el seguimiento al PGRDEPP de manera que permita su evaluación y reingeniería en su planeación</t>
  </si>
  <si>
    <t>5. Formular recomendaciones para el mejoramiento continuo en la implementación de los procesos de gestión y sus acciones</t>
  </si>
  <si>
    <t xml:space="preserve">Parágrafo 1.- entidades públicas y privadas responsables PGRDEPP deben </t>
  </si>
  <si>
    <t xml:space="preserve">(i) garantizar su integración con los gestión su entidad </t>
  </si>
  <si>
    <t xml:space="preserve">(ii) suministrar la información pertinente para ser integrada por ente territorial en sus Planes de Gestión del de y su Estrategia de Respuesta a Emergencias </t>
  </si>
  <si>
    <t xml:space="preserve">Subsección 3 
Implementación sectorial y armonización territorial Artículo 2.3.1.5.2.3.1.- </t>
  </si>
  <si>
    <t xml:space="preserve">2.3.- Protección financiera. </t>
  </si>
  <si>
    <t xml:space="preserve">2. Garantizar controles eficaces y eficientes. </t>
  </si>
  <si>
    <t xml:space="preserve">3. Identificar cambios en la implementación de los procesos de gestión del riesgo de desastres y en las acciones de intervención formuladas para el conocimiento, la reducción del riesgo o el manejo del desastre. </t>
  </si>
  <si>
    <t xml:space="preserve">Socialización y comunicación del PGRDEPP.- La socialización y comunicación busca promover el aumento de la conciencia del riesgo, la participación, la sensibilización, la corresponsabilidad social y la socialización de las estrategias definidas. Así mismo, esta etapa debe ser un mecanismo de consulta de aspectos relacionados con causas, consecuencias y medidas reconocidas para tratar el riesgo. </t>
  </si>
  <si>
    <t>Subsección 5 
Socialización y comunicación 
Artículo 2.3.1.5.2.5.1.</t>
  </si>
  <si>
    <t xml:space="preserve">Seguimiento del PGRDEPP.- Dado que el Plan de Gestión del Riesgo de Desastres de las Entidades Públicas y Privadas se debe verificar por la entidad pública y/o privada que lo formule, en los avances y el impacto de la gestión para el mejoramiento del PGRDEPP,
</t>
  </si>
  <si>
    <t>Subsección 4
 Seguimiento y verificación 
Artículo 2.3.1.5.2.4.1.</t>
  </si>
  <si>
    <t>1.  Incorporar los saberes locales para establecer el contexto</t>
  </si>
  <si>
    <t>2.  Formular una estrategia de comunicación efectiva del PGRDEPP</t>
  </si>
  <si>
    <t xml:space="preserve">3.  Establecer equipos multidisciplinarios 'para desarrollar e implementar estrategias de comunicación a la comunidad del área de influencia, entes territoriales, personal de la empresa, entre otros. </t>
  </si>
  <si>
    <t>4.  Comunicar a la población de la empresa (interna) y del área de influencia (externa) los resultados del Plan y mecanismos de participación del mismo, en lo pertinente</t>
  </si>
  <si>
    <t>Subsección 6 
Control 
Artículo 2.3.1.5.2.6.1.</t>
  </si>
  <si>
    <t>Control del En el marco los artículos 2 y 44 la 1523 2012, los órganos de control de Estado ejercerán procesos monitoreo, evaluación y control y, la sociedad, a través de los mecanismos de veeduría ciudadana, a los planes de gestión del de la entidades públicas y privadas.</t>
  </si>
  <si>
    <t>2. desarrollan y ejecutan los procesos gestión del riesgo, entiéndase: conocimiento del riesgo, reducción del riesgo y manejo desastres, en el marco sus competencias, su ámbito de actuación y su jurisdicción, como componentes del Sistema Nacional Gestión del Riesgo de desastre.</t>
  </si>
  <si>
    <t xml:space="preserve">Parágrafo. En armonía con el principio de autoconservación del artículo 3 de la Ley 1523 de 2012 y, en ejercicio de solidaridad social, las entidades públicas y privadas objeto de la presente reglamentación, tienen el deber </t>
  </si>
  <si>
    <t>1. Adoptar las medidas necesarias para una adecuada gestión del riesgo en su ámbito personal y funcional</t>
  </si>
  <si>
    <t>1. Son los instrumentos del mercado financiero suscritos de manera anticipada para disponer de recursos económicos, una vez se materialice el riesgo, para cubrir el costo de los daños y la recuperación</t>
  </si>
  <si>
    <t xml:space="preserve">(iii) entregar al Consejo Territoriales Gestión del Riesgo correspondiente para su adecuada articulación y armonización territorial, sectorial e institucional. 
</t>
  </si>
  <si>
    <t>Subsección 7 
Requerimientos adicionales 
Artículo 1.5.2.7.1</t>
  </si>
  <si>
    <t>Requerimientos adicionales del PGRDEPP. uno de los sectores correspondientes a las actividades que trata subsección 2 de sección 1 del presente decreto, dentro de seis (6) meses siguientes a la entrada en vigencia, podrán establecer contenidos o requisitos adicionales al plan frente a componentes específicos se requieran para la implementación efectiva los procesos de del riesgo de desastres</t>
  </si>
  <si>
    <t>Subsección 8 Revisión y aj 
Artículo 2.3.1.5.2.8.1</t>
  </si>
  <si>
    <t xml:space="preserve">Revisión y ajuste del Plan.- Con base a los resultados del monitoreo y seguimiento del de Gestión del Riesgo de Desastres de las Entidades Públicas y Privadas - </t>
  </si>
  <si>
    <t xml:space="preserve">Es revisado y ajustado anualmente, y/o cuando el o la entidad lo considere necesario y/o cuando los resultados los ejercicios propios de modelación evidencien la necesidad acciones de mejoramiento del . </t>
  </si>
  <si>
    <t xml:space="preserve">Parágrafo 1. Las entidades públicas y privadas responsables del Plan, contaran con un término de seis (6) meses para adoptar su respectivo Plan, prorrogable una sola vez y por el mismo término. </t>
  </si>
  <si>
    <t xml:space="preserve">1.3.- Monitoreo riesgo (seguimiento a la intervención del riesgo) El monitoreo del riesgo conocer el comportamiento en tiempo de los sus amenazas y vulnerabilidades; las cuales pueden cambiar la valoración riesgo y realimentar proceso de conocimiento. Los de monitoreo podrán estar alineados con aquellos dispuestos en los de gestión entidad y con los de alerta dispuestos por las entidades del Sistema Nacional de Riesgo de Desastres. de nivel regional o Este </t>
  </si>
  <si>
    <t>2.2.-Intervención prospectiva.- busca garantizar que no surjan nuevas situaciones riesgo y se a través de  prevención, que impiden que personas y los lleguen a expuestos ante posibles eventos peligrosos, se disminuyan las pérdidas o se por la sostenibilidad de las entidades.
Bajo este entidades públicas y privadas tener en cuenta como mínimo los aspectos que se relacionan con la intervención prospectiva Para actividades nuevas y actividades existentes</t>
  </si>
  <si>
    <t>Implementación sectorial y armonización territorial del PGRDEPP.- Una vez adoptado el PGRDEPP, la entidad deberá implementar con sus propios recursos técnicos, tecnológicos, logísticos, humanos, entre las de conocimiento del riesgo, acción riesgo y manejo de desastres establecidas en citado Plan</t>
  </si>
  <si>
    <t>Criterio</t>
  </si>
  <si>
    <t>Se han Identificado sistemáticamente todas las amenazas que puedan afectar a la empresa.</t>
  </si>
  <si>
    <t>Se tienen Identificado los recursos disponibles, incluyendo las medidas de prevención y control existentes al interior de la empresa para prevención, preparación y respuesta ante emergencias, así como las capacidades existentes en las redes institucionales y de ayuda mutua.</t>
  </si>
  <si>
    <t>Se analiza la vulnerabilidad de la empresa frente a las amenazas identificadas, considerando las medidas de prevención y control existentes.</t>
  </si>
  <si>
    <t>La empresa diseña e implementa los procedimientos para prevenir y controlar las amenazas priorizadas o minimizar el impacto de las no prioritarias.</t>
  </si>
  <si>
    <t>La empresa formula el plan de emergencia para responder ante la inminencia u ocurrencia de eventos potencialmente desastrosos.</t>
  </si>
  <si>
    <t>Se han asignado los recursos necesarios para diseñar e implementar los programas,  procedimientos o acciones necesarias, para prevenir y controlar las amenazas prioritarias o minimizar el impacto de las no prioritarias.</t>
  </si>
  <si>
    <t>Se han implementado las acciones factibles, para reducir la vulnerabilidad de la empresa frente a estas amenazas que  incluye entre otros, la definición de planos de instalaciones y rutas de evacuación.</t>
  </si>
  <si>
    <t>La empresa ha informado, capacitado y entrenado incluyendo a todos los trabajadores, para que estén en capacidad de actuar y proteger su salud e integridad, ante una emergencia real o potencial.</t>
  </si>
  <si>
    <t>Se han realizado simulacros como mínimo una (1) vez al año con la participación de todos los trabajadores.</t>
  </si>
  <si>
    <t xml:space="preserve">Se han inspeccionado con la periodicidad que sea definida en el SG-SST, todos los equipos relacionados con la  prevención y atención de emergencias incluyendo sistemas de alerta, señalización y alarma, con el fin de garantizar su disponibilidad y buen funcionamiento. </t>
  </si>
  <si>
    <t>La empresa ha desarrollado programas o planes de ayuda mutua ante amenazas de interés común, identificando los recursos para la prevención, preparación y respuesta ante emergencias en el entorno de la empresa y articulándose con los planes que para el mismo propósito puedan existir en la zona donde se ubica la empresa.</t>
  </si>
  <si>
    <t>Items</t>
  </si>
  <si>
    <t>Numeral 1</t>
  </si>
  <si>
    <t>Numeral 2</t>
  </si>
  <si>
    <t>Numeral 3</t>
  </si>
  <si>
    <t>Numeral 4</t>
  </si>
  <si>
    <t>Numeral 5</t>
  </si>
  <si>
    <t>Numeral 6</t>
  </si>
  <si>
    <t>Numeral 7</t>
  </si>
  <si>
    <t>Numeral 8</t>
  </si>
  <si>
    <t>Numeral 9</t>
  </si>
  <si>
    <t>Numeral 10</t>
  </si>
  <si>
    <t>Numeral 11</t>
  </si>
  <si>
    <t>Numeral 12</t>
  </si>
  <si>
    <t>Numeral 13</t>
  </si>
  <si>
    <t>De acuerdo con la magnitud de las amenazas y la evaluación de la vulnerabilidad tanto interna como en el entorno y la actividad económica de la empresa, el empleador o contratante se articular con las instituciones locales o regionales pertenecientes al Sistema Nacional de Gestión de Riesgos de Desastres en el marco de la Ley 1523 de 2012.</t>
  </si>
  <si>
    <t>El diseño del plan de prevención, preparación y respuesta ante emergencias permite su integración con otras iniciativas, como los planes de continuidad de negocio.</t>
  </si>
  <si>
    <t>Ítems</t>
  </si>
  <si>
    <t>Se valoran y evalúan los riesgos considerando el número de trabajadores expuestos, los bienes y servicios de la empresa.</t>
  </si>
  <si>
    <t>Se tienen conformadas, capacitadas, entrenadas y dotadas la brigada de emergencias, acorde con su nivel de riesgo y  los recursos disponibles, que incluya la atención de primeros auxilios.</t>
  </si>
  <si>
    <t>Parágrafo 1</t>
  </si>
  <si>
    <t>Parágrafo 2</t>
  </si>
  <si>
    <t>Marco Legal</t>
  </si>
  <si>
    <t>Plan de Prevención Preparación y Respuesta ante Emergencias
Decreto 1072 de 2015</t>
  </si>
  <si>
    <t xml:space="preserve"> Art. 2.2.4.6.25</t>
  </si>
  <si>
    <t xml:space="preserve"> Art. 2.2.4.6.26</t>
  </si>
  <si>
    <t xml:space="preserve"> Art. 2.2.4.6.27</t>
  </si>
  <si>
    <t xml:space="preserve"> Art. 2.2.4.6.28</t>
  </si>
  <si>
    <t xml:space="preserve"> Art. 2.2.4.6.29</t>
  </si>
  <si>
    <t xml:space="preserve"> Art. 2.2.4.6.30</t>
  </si>
  <si>
    <t xml:space="preserve"> Art. 2.2.4.6.31</t>
  </si>
  <si>
    <t xml:space="preserve"> Art. 2.2.4.6.32</t>
  </si>
  <si>
    <t xml:space="preserve"> Art. 2.2.4.6.33</t>
  </si>
  <si>
    <t xml:space="preserve"> Art. 2.2.4.6.34</t>
  </si>
  <si>
    <t xml:space="preserve"> Art. 2.2.4.6.35</t>
  </si>
  <si>
    <t xml:space="preserve"> Art. 2.2.4.6.36</t>
  </si>
  <si>
    <t xml:space="preserve"> Art. 2.2.4.6.37</t>
  </si>
  <si>
    <t xml:space="preserve"> Art. 2.2.4.6.38</t>
  </si>
  <si>
    <t xml:space="preserve"> Art. 2.2.4.6.39</t>
  </si>
  <si>
    <t>%</t>
  </si>
  <si>
    <t>1.1.4. Contexto del proceso de gestión del riesgo</t>
  </si>
  <si>
    <t>1.2.2. Análisis del riesgo</t>
  </si>
  <si>
    <t>No Aplica</t>
  </si>
  <si>
    <t>Fase</t>
  </si>
  <si>
    <t>Planear</t>
  </si>
  <si>
    <t>Hacer</t>
  </si>
  <si>
    <t>Verificar</t>
  </si>
  <si>
    <t>Actuar</t>
  </si>
  <si>
    <t>Clase de Riesgo</t>
  </si>
  <si>
    <t>Sector económico</t>
  </si>
  <si>
    <t xml:space="preserve">Departamento de ubicación </t>
  </si>
  <si>
    <t>Ciudad</t>
  </si>
  <si>
    <t>No. de trabajadores Indirectos</t>
  </si>
  <si>
    <t>No. de trabajadores directos</t>
  </si>
  <si>
    <t>Nit de la empresa</t>
  </si>
  <si>
    <t>Nombre de la empresa</t>
  </si>
  <si>
    <t>Hoja</t>
  </si>
  <si>
    <t>Opcion</t>
  </si>
  <si>
    <t>Indicacion</t>
  </si>
  <si>
    <t xml:space="preserve">Se escribe el nombre de la empresa a la cual se le aplicara la evaluacion. </t>
  </si>
  <si>
    <t>Se escribe el numero NIT de la empresa a la cual se le aplicara la evaluacion.</t>
  </si>
  <si>
    <t>Se escribe el numero de trabajadores directos que hacen parte de la empresa  a la cual se le aplicara la evaluación.</t>
  </si>
  <si>
    <t>Se escribe el numero de trabajadores indirectos que hacen parte de la empresa  a la cual se le aplicara la evaluación.</t>
  </si>
  <si>
    <t>Se escribe la fecha en la cual se apliacara la evaluación.</t>
  </si>
  <si>
    <t>Se escribe el nombre y apellidos de la persona que lidera la aplicación de la evaluación.</t>
  </si>
  <si>
    <t>Se escribe el nombre del cargo de la persona que lidera la evaluación.</t>
  </si>
  <si>
    <t>Se escribe el nombre y apellidos de la persona que asesora la evaluacion (En caso que aplique).</t>
  </si>
  <si>
    <t>Se escribe el nombre del cargo de la persona que lidera la evaluacion</t>
  </si>
  <si>
    <t>Se escribe el nombre de la ciudad donde se aplica la evaluación.</t>
  </si>
  <si>
    <t>Se escribe el nombre del departamento donde se aplica la evaluación.</t>
  </si>
  <si>
    <t>Se escribe el nombre del sector economico de la empresa.</t>
  </si>
  <si>
    <t>Nombre de la sede</t>
  </si>
  <si>
    <t>Fecha de realización</t>
  </si>
  <si>
    <t>Realizado por</t>
  </si>
  <si>
    <t>Cargo</t>
  </si>
  <si>
    <t>Asesorador por</t>
  </si>
  <si>
    <r>
      <t>Se escribe el numero de la clase de riesgo a la cual pertenece la empresa (</t>
    </r>
    <r>
      <rPr>
        <sz val="11"/>
        <color rgb="FFFF0000"/>
        <rFont val="Arial"/>
        <family val="2"/>
      </rPr>
      <t>Desde 1 hasta 5).</t>
    </r>
  </si>
  <si>
    <t>Datos Basicos de la empresa</t>
  </si>
  <si>
    <t>Decreto 1072 de 2015</t>
  </si>
  <si>
    <t>Se escribe el nombre de la sede a la cual se le aplicara la evaluación.</t>
  </si>
  <si>
    <t>Columna "G"
Documentación</t>
  </si>
  <si>
    <t>Seleccione según el hallazgo si se cuenta con la documentación:
Totalmente
Parcialmente
Sin documentar</t>
  </si>
  <si>
    <t>Columna "I"
Implementación</t>
  </si>
  <si>
    <t>Seleccione según el hallazgo si se ha implementado el criterio a evaluar:
Totalmente
Parcialmente
Sin implementar</t>
  </si>
  <si>
    <t>Grafico Decreto 1072 de 2015</t>
  </si>
  <si>
    <t>Esta hoja esta protegida de escritura.
Es un grafico resumen de los valores obtenidos por las 4 etapas del ciclo PHVA.</t>
  </si>
  <si>
    <t>Decreto 2157 de 2017</t>
  </si>
  <si>
    <t>Grafico Decreto 2157 de 2017</t>
  </si>
  <si>
    <t>Columna "I"
Documentación</t>
  </si>
  <si>
    <t>Columna "L"
Implementación</t>
  </si>
  <si>
    <t>Seleccione según el hallazgo si se cuenta con la documentación:
Totalmente
Parcialmente
Sin documentar
No Aplica</t>
  </si>
  <si>
    <t>Seleccione según el hallazgo si se ha implementado el criterio a evaluar:
Totalmente
Parcialmente
Sin implementar
No Aplica</t>
  </si>
  <si>
    <t>Resumen de resultado por el ciclo PHVA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</si>
</sst>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0"/>
      </left>
      <right style="thin">
        <color indexed="50"/>
      </right>
      <top style="thin">
        <color indexed="50"/>
      </top>
      <bottom style="thin">
        <color indexed="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0" fillId="0" borderId="0" xfId="0" applyFont="1"/>
    <xf numFmtId="0" fontId="12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justify" vertical="center" wrapText="1"/>
    </xf>
    <xf numFmtId="0" fontId="2" fillId="0" borderId="0" xfId="0" applyFont="1" applyFill="1"/>
    <xf numFmtId="0" fontId="11" fillId="0" borderId="0" xfId="1" applyFont="1" applyFill="1" applyAlignment="1">
      <alignment horizontal="left" wrapText="1"/>
    </xf>
    <xf numFmtId="0" fontId="11" fillId="4" borderId="0" xfId="1" applyFont="1" applyFill="1"/>
    <xf numFmtId="0" fontId="8" fillId="0" borderId="0" xfId="0" applyFont="1" applyAlignment="1">
      <alignment horizontal="justify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8" fillId="0" borderId="9" xfId="0" applyFont="1" applyBorder="1" applyAlignment="1">
      <alignment horizontal="justify" vertical="top" wrapText="1"/>
    </xf>
    <xf numFmtId="0" fontId="8" fillId="0" borderId="1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Cumplimiento sobre el Decreto 1072 de 2015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Decreto 1072 de 2015'!$H$28</c:f>
              <c:strCache>
                <c:ptCount val="1"/>
                <c:pt idx="0">
                  <c:v>Implementación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8.72901796366361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3DD-47C2-ABE7-96ED7039B6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Decreto 1072 de 2015'!$F$29:$F$32</c:f>
              <c:strCache>
                <c:ptCount val="4"/>
                <c:pt idx="0">
                  <c:v>Planear</c:v>
                </c:pt>
                <c:pt idx="1">
                  <c:v>Hacer</c:v>
                </c:pt>
                <c:pt idx="2">
                  <c:v>Verificar</c:v>
                </c:pt>
                <c:pt idx="3">
                  <c:v>Actuar</c:v>
                </c:pt>
              </c:strCache>
            </c:strRef>
          </c:cat>
          <c:val>
            <c:numRef>
              <c:f>'Grafico Decreto 1072 de 2015'!$H$29:$H$32</c:f>
              <c:numCache>
                <c:formatCode>General</c:formatCode>
                <c:ptCount val="4"/>
                <c:pt idx="0">
                  <c:v>9.99</c:v>
                </c:pt>
                <c:pt idx="1">
                  <c:v>0</c:v>
                </c:pt>
                <c:pt idx="2">
                  <c:v>6.66</c:v>
                </c:pt>
                <c:pt idx="3">
                  <c:v>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DD-47C2-ABE7-96ED7039B61C}"/>
            </c:ext>
          </c:extLst>
        </c:ser>
        <c:ser>
          <c:idx val="1"/>
          <c:order val="1"/>
          <c:tx>
            <c:strRef>
              <c:f>'Grafico Decreto 1072 de 2015'!$G$28</c:f>
              <c:strCache>
                <c:ptCount val="1"/>
                <c:pt idx="0">
                  <c:v>Documentación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Decreto 1072 de 2015'!$F$29:$F$32</c:f>
              <c:strCache>
                <c:ptCount val="4"/>
                <c:pt idx="0">
                  <c:v>Planear</c:v>
                </c:pt>
                <c:pt idx="1">
                  <c:v>Hacer</c:v>
                </c:pt>
                <c:pt idx="2">
                  <c:v>Verificar</c:v>
                </c:pt>
                <c:pt idx="3">
                  <c:v>Actuar</c:v>
                </c:pt>
              </c:strCache>
            </c:strRef>
          </c:cat>
          <c:val>
            <c:numRef>
              <c:f>'Grafico Decreto 1072 de 2015'!$G$29:$G$32</c:f>
              <c:numCache>
                <c:formatCode>General</c:formatCode>
                <c:ptCount val="4"/>
                <c:pt idx="0">
                  <c:v>26.64</c:v>
                </c:pt>
                <c:pt idx="1">
                  <c:v>53.279999999999987</c:v>
                </c:pt>
                <c:pt idx="2">
                  <c:v>6.66</c:v>
                </c:pt>
                <c:pt idx="3">
                  <c:v>6.66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DD-47C2-ABE7-96ED7039B61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536540008"/>
        <c:axId val="582253752"/>
      </c:barChart>
      <c:catAx>
        <c:axId val="536540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2253752"/>
        <c:crosses val="autoZero"/>
        <c:auto val="1"/>
        <c:lblAlgn val="ctr"/>
        <c:lblOffset val="100"/>
        <c:noMultiLvlLbl val="0"/>
      </c:catAx>
      <c:valAx>
        <c:axId val="58225375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36540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Cumplimiento sobre el Decreto 2157 de 2017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Decreto 2157 de 2017'!$J$23</c:f>
              <c:strCache>
                <c:ptCount val="1"/>
                <c:pt idx="0">
                  <c:v>Implementación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Decreto 2157 de 2017'!$H$24:$H$27</c:f>
              <c:strCache>
                <c:ptCount val="4"/>
                <c:pt idx="0">
                  <c:v>Planear</c:v>
                </c:pt>
                <c:pt idx="1">
                  <c:v>Hacer</c:v>
                </c:pt>
                <c:pt idx="2">
                  <c:v>Verificar</c:v>
                </c:pt>
                <c:pt idx="3">
                  <c:v>Actuar</c:v>
                </c:pt>
              </c:strCache>
            </c:strRef>
          </c:cat>
          <c:val>
            <c:numRef>
              <c:f>'Grafico Decreto 2157 de 2017'!$J$24:$J$27</c:f>
              <c:numCache>
                <c:formatCode>General</c:formatCode>
                <c:ptCount val="4"/>
                <c:pt idx="0">
                  <c:v>31.779999999999998</c:v>
                </c:pt>
                <c:pt idx="1">
                  <c:v>40.860000000000007</c:v>
                </c:pt>
                <c:pt idx="2">
                  <c:v>15.889999999999999</c:v>
                </c:pt>
                <c:pt idx="3">
                  <c:v>11.35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02-4079-914C-C1E19EA601D6}"/>
            </c:ext>
          </c:extLst>
        </c:ser>
        <c:ser>
          <c:idx val="1"/>
          <c:order val="1"/>
          <c:tx>
            <c:strRef>
              <c:f>'Grafico Decreto 2157 de 2017'!$I$23</c:f>
              <c:strCache>
                <c:ptCount val="1"/>
                <c:pt idx="0">
                  <c:v>Documentación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B05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 Decreto 2157 de 2017'!$H$24:$H$27</c:f>
              <c:strCache>
                <c:ptCount val="4"/>
                <c:pt idx="0">
                  <c:v>Planear</c:v>
                </c:pt>
                <c:pt idx="1">
                  <c:v>Hacer</c:v>
                </c:pt>
                <c:pt idx="2">
                  <c:v>Verificar</c:v>
                </c:pt>
                <c:pt idx="3">
                  <c:v>Actuar</c:v>
                </c:pt>
              </c:strCache>
            </c:strRef>
          </c:cat>
          <c:val>
            <c:numRef>
              <c:f>'Grafico Decreto 2157 de 2017'!$I$24:$I$27</c:f>
              <c:numCache>
                <c:formatCode>General</c:formatCode>
                <c:ptCount val="4"/>
                <c:pt idx="0">
                  <c:v>31.779999999999998</c:v>
                </c:pt>
                <c:pt idx="1">
                  <c:v>40.860000000000007</c:v>
                </c:pt>
                <c:pt idx="2">
                  <c:v>15.889999999999999</c:v>
                </c:pt>
                <c:pt idx="3">
                  <c:v>11.35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02-4079-914C-C1E19EA601D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47469480"/>
        <c:axId val="447469872"/>
      </c:barChart>
      <c:catAx>
        <c:axId val="447469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7469872"/>
        <c:crosses val="autoZero"/>
        <c:auto val="1"/>
        <c:lblAlgn val="ctr"/>
        <c:lblOffset val="100"/>
        <c:noMultiLvlLbl val="0"/>
      </c:catAx>
      <c:valAx>
        <c:axId val="44746987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47469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Datos Basicos de la empresa'!A1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532754</xdr:colOff>
      <xdr:row>2</xdr:row>
      <xdr:rowOff>145297</xdr:rowOff>
    </xdr:from>
    <xdr:to>
      <xdr:col>10</xdr:col>
      <xdr:colOff>542704</xdr:colOff>
      <xdr:row>22</xdr:row>
      <xdr:rowOff>185048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2347" y="521867"/>
          <a:ext cx="7386287" cy="3805448"/>
        </a:xfrm>
        <a:prstGeom prst="rect">
          <a:avLst/>
        </a:prstGeom>
      </xdr:spPr>
    </xdr:pic>
    <xdr:clientData/>
  </xdr:twoCellAnchor>
  <xdr:twoCellAnchor>
    <xdr:from>
      <xdr:col>9</xdr:col>
      <xdr:colOff>56878</xdr:colOff>
      <xdr:row>19</xdr:row>
      <xdr:rowOff>87854</xdr:rowOff>
    </xdr:from>
    <xdr:to>
      <xdr:col>9</xdr:col>
      <xdr:colOff>642383</xdr:colOff>
      <xdr:row>21</xdr:row>
      <xdr:rowOff>87852</xdr:rowOff>
    </xdr:to>
    <xdr:sp macro="" textlink="">
      <xdr:nvSpPr>
        <xdr:cNvPr id="4" name="Flecha a la derecha con bandas 3">
          <a:hlinkClick xmlns:r="http://schemas.openxmlformats.org/officeDocument/2006/relationships" r:id="rId2"/>
        </xdr:cNvPr>
        <xdr:cNvSpPr/>
      </xdr:nvSpPr>
      <xdr:spPr>
        <a:xfrm>
          <a:off x="7433215" y="3665267"/>
          <a:ext cx="585505" cy="376568"/>
        </a:xfrm>
        <a:prstGeom prst="stripedRightArrow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10702</xdr:colOff>
      <xdr:row>2</xdr:row>
      <xdr:rowOff>128427</xdr:rowOff>
    </xdr:from>
    <xdr:to>
      <xdr:col>6</xdr:col>
      <xdr:colOff>288069</xdr:colOff>
      <xdr:row>6</xdr:row>
      <xdr:rowOff>160532</xdr:rowOff>
    </xdr:to>
    <xdr:sp macro="" textlink="">
      <xdr:nvSpPr>
        <xdr:cNvPr id="5" name="CuadroTexto 21"/>
        <xdr:cNvSpPr txBox="1"/>
      </xdr:nvSpPr>
      <xdr:spPr>
        <a:xfrm>
          <a:off x="2296702" y="509427"/>
          <a:ext cx="2563367" cy="794105"/>
        </a:xfrm>
        <a:prstGeom prst="rect">
          <a:avLst/>
        </a:prstGeom>
        <a:solidFill>
          <a:schemeClr val="accent5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200" b="1" baseline="0">
            <a:solidFill>
              <a:srgbClr val="000000"/>
            </a:solidFill>
            <a:effectLst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2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PROPUESTA PARA QUE LAS EMPRESAS EVALUEN LOS REQUISITOS</a:t>
          </a:r>
          <a:r>
            <a:rPr lang="es-CO" sz="1200" b="1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ESTABLECIDOS EN EL DECRETO 1072 DE 2015 SOBRE EL PLAN PPRE Y EL DECRETO 2157 DE 2017 SOBRE EL PLAN DE GRDEPP</a:t>
          </a:r>
          <a:endParaRPr lang="es-CO" sz="12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algn="ctr">
            <a:spcAft>
              <a:spcPts val="0"/>
            </a:spcAft>
          </a:pP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2568</xdr:colOff>
      <xdr:row>23</xdr:row>
      <xdr:rowOff>117727</xdr:rowOff>
    </xdr:from>
    <xdr:to>
      <xdr:col>6</xdr:col>
      <xdr:colOff>279935</xdr:colOff>
      <xdr:row>29</xdr:row>
      <xdr:rowOff>178595</xdr:rowOff>
    </xdr:to>
    <xdr:sp macro="" textlink="">
      <xdr:nvSpPr>
        <xdr:cNvPr id="6" name="CuadroTexto 21"/>
        <xdr:cNvSpPr txBox="1"/>
      </xdr:nvSpPr>
      <xdr:spPr>
        <a:xfrm>
          <a:off x="2288568" y="4499227"/>
          <a:ext cx="2563367" cy="1203868"/>
        </a:xfrm>
        <a:prstGeom prst="rect">
          <a:avLst/>
        </a:prstGeom>
        <a:solidFill>
          <a:schemeClr val="accent5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lang="es-CO" sz="1100" b="0" i="1">
              <a:solidFill>
                <a:schemeClr val="bg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“La transformación, el diseño y el contenido técnico presente en este documento se encuentra protegido por las normas sobre derecho de autor y su titularidad se encuentra compartida entre ARL SURA y Consultoría en Gestión de Riesgos Suramericana S.A.S. (CGR). Este contenido es para uso exclusivo de las empresas afiliadas a ARL SURA y aquellas que CGR comercialice, por ello está prohibida su comercialización, uso, reproducción, publicación o transmisión sin la autorización previa y por escrito de ARL SURA y CGR. Todos los Derechos Reservados. © Mayo 2017”.</a:t>
          </a:r>
          <a:endParaRPr lang="es-CO" sz="1050" b="0">
            <a:solidFill>
              <a:schemeClr val="bg1"/>
            </a:solidFill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0</xdr:colOff>
      <xdr:row>0</xdr:row>
      <xdr:rowOff>29767</xdr:rowOff>
    </xdr:from>
    <xdr:to>
      <xdr:col>7</xdr:col>
      <xdr:colOff>119062</xdr:colOff>
      <xdr:row>2</xdr:row>
      <xdr:rowOff>92015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1953" y="29767"/>
          <a:ext cx="6419453" cy="4392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1009649</xdr:colOff>
      <xdr:row>1</xdr:row>
      <xdr:rowOff>161924</xdr:rowOff>
    </xdr:from>
    <xdr:to>
      <xdr:col>12</xdr:col>
      <xdr:colOff>295274</xdr:colOff>
      <xdr:row>24</xdr:row>
      <xdr:rowOff>104774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180976</xdr:rowOff>
    </xdr:from>
    <xdr:to>
      <xdr:col>13</xdr:col>
      <xdr:colOff>19050</xdr:colOff>
      <xdr:row>19</xdr:row>
      <xdr:rowOff>161926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"/>
  <sheetViews>
    <sheetView showGridLines="0" showRuler="0" view="pageLayout" topLeftCell="A5" zoomScale="110" zoomScaleNormal="100" zoomScalePageLayoutView="110" workbookViewId="0">
      <selection activeCell="A7" sqref="A1:XFD1048576"/>
    </sheetView>
  </sheetViews>
  <sheetFormatPr baseColWidth="10" defaultRowHeight="15" x14ac:dyDescent="0.25"/>
  <sheetData/>
  <pageMargins left="0.25" right="0.25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D8:J23"/>
  <sheetViews>
    <sheetView showGridLines="0" zoomScale="96" zoomScaleNormal="96" workbookViewId="0"/>
  </sheetViews>
  <sheetFormatPr baseColWidth="10" defaultRowHeight="15" x14ac:dyDescent="0.2"/>
  <cols>
    <col min="1" max="3" width="11.42578125" style="1"/>
    <col min="4" max="4" width="3.5703125" style="1" customWidth="1"/>
    <col min="5" max="5" width="33.140625" style="1" customWidth="1"/>
    <col min="6" max="6" width="53.28515625" style="1" customWidth="1"/>
    <col min="7" max="7" width="4.42578125" style="1" customWidth="1"/>
    <col min="8" max="16384" width="11.42578125" style="1"/>
  </cols>
  <sheetData>
    <row r="8" spans="4:10" x14ac:dyDescent="0.2">
      <c r="D8" s="27"/>
      <c r="E8" s="27"/>
      <c r="F8" s="27"/>
      <c r="G8" s="27"/>
    </row>
    <row r="9" spans="4:10" ht="15.75" x14ac:dyDescent="0.2">
      <c r="D9" s="27"/>
      <c r="E9" s="23" t="s">
        <v>147</v>
      </c>
      <c r="F9" s="24"/>
      <c r="G9" s="27"/>
    </row>
    <row r="10" spans="4:10" ht="15.75" x14ac:dyDescent="0.2">
      <c r="D10" s="27"/>
      <c r="E10" s="23" t="s">
        <v>146</v>
      </c>
      <c r="F10" s="24"/>
      <c r="G10" s="27"/>
    </row>
    <row r="11" spans="4:10" ht="15.75" x14ac:dyDescent="0.2">
      <c r="D11" s="27"/>
      <c r="E11" s="23" t="s">
        <v>163</v>
      </c>
      <c r="F11" s="24"/>
      <c r="G11" s="27"/>
    </row>
    <row r="12" spans="4:10" ht="15.75" x14ac:dyDescent="0.2">
      <c r="D12" s="27"/>
      <c r="E12" s="23" t="s">
        <v>145</v>
      </c>
      <c r="F12" s="24"/>
      <c r="G12" s="27"/>
    </row>
    <row r="13" spans="4:10" ht="31.5" x14ac:dyDescent="0.2">
      <c r="D13" s="27"/>
      <c r="E13" s="23" t="s">
        <v>144</v>
      </c>
      <c r="F13" s="24"/>
      <c r="G13" s="27"/>
    </row>
    <row r="14" spans="4:10" ht="15.75" x14ac:dyDescent="0.2">
      <c r="D14" s="27"/>
      <c r="E14" s="23" t="s">
        <v>164</v>
      </c>
      <c r="F14" s="24"/>
      <c r="G14" s="27"/>
    </row>
    <row r="15" spans="4:10" ht="15.75" x14ac:dyDescent="0.2">
      <c r="D15" s="27"/>
      <c r="E15" s="23" t="s">
        <v>165</v>
      </c>
      <c r="F15" s="24"/>
      <c r="G15" s="27"/>
    </row>
    <row r="16" spans="4:10" ht="15.75" x14ac:dyDescent="0.2">
      <c r="D16" s="27"/>
      <c r="E16" s="23" t="s">
        <v>166</v>
      </c>
      <c r="F16" s="24"/>
      <c r="G16" s="27"/>
      <c r="J16" s="25"/>
    </row>
    <row r="17" spans="4:9" ht="15.75" x14ac:dyDescent="0.2">
      <c r="D17" s="27"/>
      <c r="E17" s="23" t="s">
        <v>167</v>
      </c>
      <c r="F17" s="24"/>
      <c r="G17" s="27"/>
    </row>
    <row r="18" spans="4:9" ht="15.75" x14ac:dyDescent="0.2">
      <c r="D18" s="27"/>
      <c r="E18" s="23" t="s">
        <v>166</v>
      </c>
      <c r="F18" s="24"/>
      <c r="G18" s="27"/>
    </row>
    <row r="19" spans="4:9" ht="15.75" x14ac:dyDescent="0.2">
      <c r="D19" s="27"/>
      <c r="E19" s="23" t="s">
        <v>143</v>
      </c>
      <c r="F19" s="24"/>
      <c r="G19" s="27"/>
    </row>
    <row r="20" spans="4:9" ht="15.75" x14ac:dyDescent="0.2">
      <c r="D20" s="27"/>
      <c r="E20" s="23" t="s">
        <v>142</v>
      </c>
      <c r="F20" s="24"/>
      <c r="G20" s="27"/>
      <c r="H20" s="26"/>
      <c r="I20" s="26"/>
    </row>
    <row r="21" spans="4:9" ht="15.75" x14ac:dyDescent="0.2">
      <c r="D21" s="27"/>
      <c r="E21" s="23" t="s">
        <v>141</v>
      </c>
      <c r="F21" s="24"/>
      <c r="G21" s="27"/>
    </row>
    <row r="22" spans="4:9" ht="15.75" x14ac:dyDescent="0.2">
      <c r="D22" s="27"/>
      <c r="E22" s="23" t="s">
        <v>140</v>
      </c>
      <c r="F22" s="24"/>
      <c r="G22" s="27"/>
    </row>
    <row r="23" spans="4:9" x14ac:dyDescent="0.2">
      <c r="D23" s="27"/>
      <c r="E23" s="27"/>
      <c r="F23" s="27"/>
      <c r="G23" s="27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2:K22"/>
  <sheetViews>
    <sheetView showGridLines="0" zoomScale="110" zoomScaleNormal="110" workbookViewId="0">
      <selection activeCell="D18" sqref="D18"/>
    </sheetView>
  </sheetViews>
  <sheetFormatPr baseColWidth="10" defaultRowHeight="14.25" x14ac:dyDescent="0.25"/>
  <cols>
    <col min="1" max="1" width="11.42578125" style="28"/>
    <col min="2" max="2" width="21.7109375" style="28" customWidth="1"/>
    <col min="3" max="3" width="29.140625" style="28" bestFit="1" customWidth="1"/>
    <col min="4" max="4" width="69.28515625" style="28" customWidth="1"/>
    <col min="5" max="16384" width="11.42578125" style="28"/>
  </cols>
  <sheetData>
    <row r="2" spans="2:11" ht="27" customHeight="1" x14ac:dyDescent="0.25">
      <c r="B2" s="31" t="s">
        <v>148</v>
      </c>
      <c r="C2" s="31" t="s">
        <v>149</v>
      </c>
      <c r="D2" s="31" t="s">
        <v>150</v>
      </c>
      <c r="I2" s="39" t="s">
        <v>3</v>
      </c>
      <c r="J2" s="39" t="s">
        <v>3</v>
      </c>
      <c r="K2" s="39" t="s">
        <v>7</v>
      </c>
    </row>
    <row r="3" spans="2:11" ht="28.5" x14ac:dyDescent="0.25">
      <c r="B3" s="29" t="s">
        <v>169</v>
      </c>
      <c r="C3" s="29" t="s">
        <v>147</v>
      </c>
      <c r="D3" s="30" t="s">
        <v>151</v>
      </c>
      <c r="I3" s="39" t="s">
        <v>4</v>
      </c>
      <c r="J3" s="39" t="s">
        <v>4</v>
      </c>
      <c r="K3" s="39" t="s">
        <v>8</v>
      </c>
    </row>
    <row r="4" spans="2:11" ht="28.5" x14ac:dyDescent="0.25">
      <c r="B4" s="29" t="s">
        <v>169</v>
      </c>
      <c r="C4" s="29" t="s">
        <v>146</v>
      </c>
      <c r="D4" s="30" t="s">
        <v>152</v>
      </c>
      <c r="I4" s="39" t="s">
        <v>5</v>
      </c>
      <c r="J4" s="39" t="s">
        <v>6</v>
      </c>
      <c r="K4" s="39" t="s">
        <v>9</v>
      </c>
    </row>
    <row r="5" spans="2:11" ht="28.5" x14ac:dyDescent="0.2">
      <c r="B5" s="29" t="s">
        <v>169</v>
      </c>
      <c r="C5" s="29" t="s">
        <v>163</v>
      </c>
      <c r="D5" s="30" t="s">
        <v>171</v>
      </c>
      <c r="I5" s="40"/>
      <c r="J5" s="40"/>
      <c r="K5" s="40"/>
    </row>
    <row r="6" spans="2:11" ht="28.5" x14ac:dyDescent="0.2">
      <c r="B6" s="29" t="s">
        <v>169</v>
      </c>
      <c r="C6" s="29" t="s">
        <v>145</v>
      </c>
      <c r="D6" s="30" t="s">
        <v>153</v>
      </c>
      <c r="I6" s="40"/>
      <c r="J6" s="40"/>
      <c r="K6" s="40"/>
    </row>
    <row r="7" spans="2:11" ht="28.5" x14ac:dyDescent="0.2">
      <c r="B7" s="29" t="s">
        <v>169</v>
      </c>
      <c r="C7" s="29" t="s">
        <v>144</v>
      </c>
      <c r="D7" s="30" t="s">
        <v>154</v>
      </c>
      <c r="I7" s="39" t="s">
        <v>3</v>
      </c>
      <c r="J7" s="39" t="s">
        <v>3</v>
      </c>
      <c r="K7" s="40"/>
    </row>
    <row r="8" spans="2:11" ht="28.5" x14ac:dyDescent="0.2">
      <c r="B8" s="29" t="s">
        <v>169</v>
      </c>
      <c r="C8" s="29" t="s">
        <v>164</v>
      </c>
      <c r="D8" s="30" t="s">
        <v>155</v>
      </c>
      <c r="I8" s="39" t="s">
        <v>4</v>
      </c>
      <c r="J8" s="39" t="s">
        <v>4</v>
      </c>
      <c r="K8" s="40"/>
    </row>
    <row r="9" spans="2:11" ht="28.5" x14ac:dyDescent="0.2">
      <c r="B9" s="29" t="s">
        <v>169</v>
      </c>
      <c r="C9" s="29" t="s">
        <v>165</v>
      </c>
      <c r="D9" s="30" t="s">
        <v>156</v>
      </c>
      <c r="I9" s="39" t="s">
        <v>5</v>
      </c>
      <c r="J9" s="39" t="s">
        <v>6</v>
      </c>
      <c r="K9" s="40"/>
    </row>
    <row r="10" spans="2:11" ht="28.5" x14ac:dyDescent="0.2">
      <c r="B10" s="29" t="s">
        <v>169</v>
      </c>
      <c r="C10" s="29" t="s">
        <v>166</v>
      </c>
      <c r="D10" s="30" t="s">
        <v>157</v>
      </c>
      <c r="I10" s="40" t="s">
        <v>134</v>
      </c>
      <c r="J10" s="40" t="s">
        <v>134</v>
      </c>
      <c r="K10" s="40"/>
    </row>
    <row r="11" spans="2:11" ht="28.5" x14ac:dyDescent="0.25">
      <c r="B11" s="29" t="s">
        <v>169</v>
      </c>
      <c r="C11" s="29" t="s">
        <v>167</v>
      </c>
      <c r="D11" s="30" t="s">
        <v>158</v>
      </c>
    </row>
    <row r="12" spans="2:11" ht="28.5" x14ac:dyDescent="0.25">
      <c r="B12" s="29" t="s">
        <v>169</v>
      </c>
      <c r="C12" s="29" t="s">
        <v>166</v>
      </c>
      <c r="D12" s="30" t="s">
        <v>159</v>
      </c>
    </row>
    <row r="13" spans="2:11" ht="28.5" x14ac:dyDescent="0.25">
      <c r="B13" s="29" t="s">
        <v>169</v>
      </c>
      <c r="C13" s="29" t="s">
        <v>143</v>
      </c>
      <c r="D13" s="30" t="s">
        <v>160</v>
      </c>
    </row>
    <row r="14" spans="2:11" ht="28.5" x14ac:dyDescent="0.25">
      <c r="B14" s="29" t="s">
        <v>169</v>
      </c>
      <c r="C14" s="30" t="s">
        <v>142</v>
      </c>
      <c r="D14" s="30" t="s">
        <v>161</v>
      </c>
    </row>
    <row r="15" spans="2:11" ht="28.5" x14ac:dyDescent="0.25">
      <c r="B15" s="29" t="s">
        <v>169</v>
      </c>
      <c r="C15" s="30" t="s">
        <v>141</v>
      </c>
      <c r="D15" s="30" t="s">
        <v>162</v>
      </c>
    </row>
    <row r="16" spans="2:11" ht="28.5" x14ac:dyDescent="0.25">
      <c r="B16" s="29" t="s">
        <v>169</v>
      </c>
      <c r="C16" s="30" t="s">
        <v>140</v>
      </c>
      <c r="D16" s="30" t="s">
        <v>168</v>
      </c>
    </row>
    <row r="17" spans="2:4" ht="57" x14ac:dyDescent="0.25">
      <c r="B17" s="29" t="s">
        <v>170</v>
      </c>
      <c r="C17" s="29" t="s">
        <v>172</v>
      </c>
      <c r="D17" s="30" t="s">
        <v>173</v>
      </c>
    </row>
    <row r="18" spans="2:4" ht="63" customHeight="1" x14ac:dyDescent="0.25">
      <c r="B18" s="29" t="s">
        <v>170</v>
      </c>
      <c r="C18" s="29" t="s">
        <v>174</v>
      </c>
      <c r="D18" s="30" t="s">
        <v>175</v>
      </c>
    </row>
    <row r="19" spans="2:4" ht="33.75" customHeight="1" x14ac:dyDescent="0.25">
      <c r="B19" s="29" t="s">
        <v>176</v>
      </c>
      <c r="C19" s="41" t="s">
        <v>177</v>
      </c>
      <c r="D19" s="42"/>
    </row>
    <row r="20" spans="2:4" ht="71.25" x14ac:dyDescent="0.25">
      <c r="B20" s="29" t="s">
        <v>178</v>
      </c>
      <c r="C20" s="29" t="s">
        <v>180</v>
      </c>
      <c r="D20" s="30" t="s">
        <v>182</v>
      </c>
    </row>
    <row r="21" spans="2:4" ht="85.5" x14ac:dyDescent="0.25">
      <c r="B21" s="29" t="s">
        <v>178</v>
      </c>
      <c r="C21" s="29" t="s">
        <v>181</v>
      </c>
      <c r="D21" s="30" t="s">
        <v>183</v>
      </c>
    </row>
    <row r="22" spans="2:4" ht="36" customHeight="1" x14ac:dyDescent="0.25">
      <c r="B22" s="29" t="s">
        <v>179</v>
      </c>
      <c r="C22" s="41" t="s">
        <v>177</v>
      </c>
      <c r="D22" s="42"/>
    </row>
  </sheetData>
  <mergeCells count="2">
    <mergeCell ref="C19:D19"/>
    <mergeCell ref="C22:D2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B2:W20"/>
  <sheetViews>
    <sheetView showGridLines="0" topLeftCell="F1" zoomScale="80" zoomScaleNormal="80" workbookViewId="0">
      <selection activeCell="G10" sqref="G10"/>
    </sheetView>
  </sheetViews>
  <sheetFormatPr baseColWidth="10" defaultRowHeight="15" x14ac:dyDescent="0.25"/>
  <cols>
    <col min="1" max="1" width="11.42578125" style="10"/>
    <col min="2" max="2" width="16.85546875" style="10" customWidth="1"/>
    <col min="3" max="3" width="18.140625" style="10" customWidth="1"/>
    <col min="4" max="4" width="15.85546875" style="10" customWidth="1"/>
    <col min="5" max="5" width="91.7109375" style="21" customWidth="1"/>
    <col min="6" max="6" width="19.140625" style="10" customWidth="1"/>
    <col min="7" max="7" width="24.42578125" style="11" customWidth="1"/>
    <col min="8" max="9" width="22.5703125" style="11" customWidth="1"/>
    <col min="10" max="10" width="24.5703125" style="11" customWidth="1"/>
    <col min="11" max="11" width="54.5703125" style="10" customWidth="1"/>
    <col min="12" max="12" width="75.7109375" style="10" customWidth="1"/>
    <col min="13" max="13" width="51.28515625" style="10" customWidth="1"/>
    <col min="14" max="30" width="11.42578125" style="10"/>
    <col min="31" max="31" width="19" style="10" customWidth="1"/>
    <col min="32" max="32" width="17.7109375" style="10" customWidth="1"/>
    <col min="33" max="33" width="15.5703125" style="10" customWidth="1"/>
    <col min="34" max="16384" width="11.42578125" style="10"/>
  </cols>
  <sheetData>
    <row r="2" spans="2:23" s="13" customFormat="1" ht="30.75" customHeight="1" x14ac:dyDescent="0.25">
      <c r="B2" s="43" t="s">
        <v>115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  <c r="N2" s="12"/>
      <c r="O2" s="12"/>
      <c r="P2" s="12"/>
      <c r="Q2" s="12"/>
      <c r="R2" s="12"/>
      <c r="S2" s="12"/>
      <c r="T2" s="12"/>
      <c r="U2" s="12"/>
      <c r="V2" s="12"/>
      <c r="W2" s="12"/>
    </row>
    <row r="3" spans="2:23" ht="14.25" customHeight="1" x14ac:dyDescent="0.25"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4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2:23" ht="14.25" customHeight="1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2:23" s="15" customFormat="1" ht="46.5" customHeight="1" x14ac:dyDescent="0.25">
      <c r="B5" s="17" t="s">
        <v>135</v>
      </c>
      <c r="C5" s="14" t="s">
        <v>114</v>
      </c>
      <c r="D5" s="14" t="s">
        <v>109</v>
      </c>
      <c r="E5" s="17" t="s">
        <v>81</v>
      </c>
      <c r="F5" s="14" t="s">
        <v>131</v>
      </c>
      <c r="G5" s="14" t="s">
        <v>1</v>
      </c>
      <c r="H5" s="14" t="s">
        <v>10</v>
      </c>
      <c r="I5" s="14" t="s">
        <v>131</v>
      </c>
      <c r="J5" s="14" t="s">
        <v>2</v>
      </c>
      <c r="K5" s="14" t="s">
        <v>11</v>
      </c>
      <c r="L5" s="14" t="s">
        <v>0</v>
      </c>
      <c r="M5" s="14" t="s">
        <v>12</v>
      </c>
    </row>
    <row r="6" spans="2:23" ht="48" customHeight="1" x14ac:dyDescent="0.25">
      <c r="B6" s="47" t="s">
        <v>136</v>
      </c>
      <c r="C6" s="9" t="s">
        <v>116</v>
      </c>
      <c r="D6" s="9" t="s">
        <v>94</v>
      </c>
      <c r="E6" s="2" t="s">
        <v>82</v>
      </c>
      <c r="F6" s="20">
        <f>IF(G6="Totalmente",6.66,IF(G6="Parcialmente",3.33,0))</f>
        <v>0</v>
      </c>
      <c r="G6" s="9" t="s">
        <v>5</v>
      </c>
      <c r="H6" s="9"/>
      <c r="I6" s="20">
        <f>IF(J6="Totalmente",6.66,IF(J6="Parcialmente",3.33,0))</f>
        <v>3.33</v>
      </c>
      <c r="J6" s="9" t="s">
        <v>4</v>
      </c>
      <c r="K6" s="5"/>
      <c r="L6" s="5"/>
      <c r="M6" s="5"/>
    </row>
    <row r="7" spans="2:23" ht="60" x14ac:dyDescent="0.25">
      <c r="B7" s="48"/>
      <c r="C7" s="9" t="s">
        <v>117</v>
      </c>
      <c r="D7" s="9" t="s">
        <v>95</v>
      </c>
      <c r="E7" s="3" t="s">
        <v>83</v>
      </c>
      <c r="F7" s="20">
        <f t="shared" ref="F7:F20" si="0">IF(G7="Totalmente",6.66,IF(G7="Parcialmente",3.33,0))</f>
        <v>6.66</v>
      </c>
      <c r="G7" s="9" t="s">
        <v>3</v>
      </c>
      <c r="H7" s="9"/>
      <c r="I7" s="20">
        <f t="shared" ref="I7:I20" si="1">IF(J7="Totalmente",6.66,IF(J7="Parcialmente",3.33,0))</f>
        <v>6.66</v>
      </c>
      <c r="J7" s="9" t="s">
        <v>3</v>
      </c>
      <c r="K7" s="5"/>
      <c r="L7" s="5"/>
      <c r="M7" s="5"/>
    </row>
    <row r="8" spans="2:23" ht="48" customHeight="1" x14ac:dyDescent="0.25">
      <c r="B8" s="48"/>
      <c r="C8" s="9" t="s">
        <v>118</v>
      </c>
      <c r="D8" s="9" t="s">
        <v>96</v>
      </c>
      <c r="E8" s="4" t="s">
        <v>84</v>
      </c>
      <c r="F8" s="20">
        <f t="shared" si="0"/>
        <v>6.66</v>
      </c>
      <c r="G8" s="9" t="s">
        <v>3</v>
      </c>
      <c r="H8" s="9"/>
      <c r="I8" s="20">
        <f t="shared" si="1"/>
        <v>0</v>
      </c>
      <c r="J8" s="9" t="s">
        <v>6</v>
      </c>
      <c r="K8" s="5"/>
      <c r="L8" s="5"/>
      <c r="M8" s="5"/>
    </row>
    <row r="9" spans="2:23" ht="48" customHeight="1" x14ac:dyDescent="0.25">
      <c r="B9" s="48"/>
      <c r="C9" s="9" t="s">
        <v>119</v>
      </c>
      <c r="D9" s="9" t="s">
        <v>97</v>
      </c>
      <c r="E9" s="4" t="s">
        <v>110</v>
      </c>
      <c r="F9" s="20">
        <f t="shared" si="0"/>
        <v>6.66</v>
      </c>
      <c r="G9" s="9" t="s">
        <v>3</v>
      </c>
      <c r="H9" s="9"/>
      <c r="I9" s="20">
        <f t="shared" si="1"/>
        <v>0</v>
      </c>
      <c r="J9" s="9" t="s">
        <v>6</v>
      </c>
      <c r="K9" s="5"/>
      <c r="L9" s="5"/>
      <c r="M9" s="5"/>
    </row>
    <row r="10" spans="2:23" ht="48" customHeight="1" x14ac:dyDescent="0.25">
      <c r="B10" s="49"/>
      <c r="C10" s="9" t="s">
        <v>120</v>
      </c>
      <c r="D10" s="9" t="s">
        <v>98</v>
      </c>
      <c r="E10" s="4" t="s">
        <v>85</v>
      </c>
      <c r="F10" s="20">
        <f t="shared" si="0"/>
        <v>6.66</v>
      </c>
      <c r="G10" s="9" t="s">
        <v>3</v>
      </c>
      <c r="H10" s="9"/>
      <c r="I10" s="20">
        <f t="shared" si="1"/>
        <v>0</v>
      </c>
      <c r="J10" s="9" t="s">
        <v>6</v>
      </c>
      <c r="K10" s="5"/>
      <c r="L10" s="5"/>
      <c r="M10" s="5"/>
    </row>
    <row r="11" spans="2:23" ht="48" customHeight="1" x14ac:dyDescent="0.25">
      <c r="B11" s="47" t="s">
        <v>137</v>
      </c>
      <c r="C11" s="9" t="s">
        <v>121</v>
      </c>
      <c r="D11" s="9" t="s">
        <v>99</v>
      </c>
      <c r="E11" s="4" t="s">
        <v>86</v>
      </c>
      <c r="F11" s="20">
        <f t="shared" si="0"/>
        <v>6.66</v>
      </c>
      <c r="G11" s="9" t="s">
        <v>3</v>
      </c>
      <c r="H11" s="9"/>
      <c r="I11" s="20">
        <f t="shared" si="1"/>
        <v>0</v>
      </c>
      <c r="J11" s="9" t="s">
        <v>6</v>
      </c>
      <c r="K11" s="5"/>
      <c r="L11" s="5"/>
      <c r="M11" s="5"/>
    </row>
    <row r="12" spans="2:23" ht="48" customHeight="1" x14ac:dyDescent="0.25">
      <c r="B12" s="48"/>
      <c r="C12" s="9" t="s">
        <v>122</v>
      </c>
      <c r="D12" s="9" t="s">
        <v>100</v>
      </c>
      <c r="E12" s="2" t="s">
        <v>87</v>
      </c>
      <c r="F12" s="20">
        <f t="shared" si="0"/>
        <v>6.66</v>
      </c>
      <c r="G12" s="9" t="s">
        <v>3</v>
      </c>
      <c r="H12" s="9"/>
      <c r="I12" s="20">
        <f t="shared" si="1"/>
        <v>0</v>
      </c>
      <c r="J12" s="9" t="s">
        <v>6</v>
      </c>
      <c r="K12" s="5"/>
      <c r="L12" s="5"/>
      <c r="M12" s="5"/>
    </row>
    <row r="13" spans="2:23" ht="48" customHeight="1" x14ac:dyDescent="0.25">
      <c r="B13" s="48"/>
      <c r="C13" s="9" t="s">
        <v>123</v>
      </c>
      <c r="D13" s="9" t="s">
        <v>101</v>
      </c>
      <c r="E13" s="4" t="s">
        <v>88</v>
      </c>
      <c r="F13" s="20">
        <f t="shared" si="0"/>
        <v>6.66</v>
      </c>
      <c r="G13" s="9" t="s">
        <v>3</v>
      </c>
      <c r="H13" s="9"/>
      <c r="I13" s="20">
        <f t="shared" si="1"/>
        <v>0</v>
      </c>
      <c r="J13" s="9" t="s">
        <v>6</v>
      </c>
      <c r="K13" s="5"/>
      <c r="L13" s="5"/>
      <c r="M13" s="5"/>
    </row>
    <row r="14" spans="2:23" ht="48" customHeight="1" x14ac:dyDescent="0.25">
      <c r="B14" s="48"/>
      <c r="C14" s="9" t="s">
        <v>124</v>
      </c>
      <c r="D14" s="9" t="s">
        <v>102</v>
      </c>
      <c r="E14" s="2" t="s">
        <v>89</v>
      </c>
      <c r="F14" s="20">
        <f t="shared" si="0"/>
        <v>6.66</v>
      </c>
      <c r="G14" s="9" t="s">
        <v>3</v>
      </c>
      <c r="H14" s="9"/>
      <c r="I14" s="20">
        <f t="shared" si="1"/>
        <v>0</v>
      </c>
      <c r="J14" s="9" t="s">
        <v>6</v>
      </c>
      <c r="K14" s="5"/>
      <c r="L14" s="5"/>
      <c r="M14" s="5"/>
    </row>
    <row r="15" spans="2:23" ht="71.25" customHeight="1" x14ac:dyDescent="0.25">
      <c r="B15" s="48"/>
      <c r="C15" s="9" t="s">
        <v>127</v>
      </c>
      <c r="D15" s="9" t="s">
        <v>105</v>
      </c>
      <c r="E15" s="2" t="s">
        <v>91</v>
      </c>
      <c r="F15" s="20">
        <f t="shared" si="0"/>
        <v>6.66</v>
      </c>
      <c r="G15" s="9" t="s">
        <v>3</v>
      </c>
      <c r="H15" s="9"/>
      <c r="I15" s="20">
        <f t="shared" si="1"/>
        <v>0</v>
      </c>
      <c r="J15" s="9" t="s">
        <v>6</v>
      </c>
      <c r="K15" s="5"/>
      <c r="L15" s="5"/>
      <c r="M15" s="5"/>
    </row>
    <row r="16" spans="2:23" ht="78" customHeight="1" x14ac:dyDescent="0.25">
      <c r="B16" s="48"/>
      <c r="C16" s="9" t="s">
        <v>128</v>
      </c>
      <c r="D16" s="9" t="s">
        <v>106</v>
      </c>
      <c r="E16" s="4" t="s">
        <v>92</v>
      </c>
      <c r="F16" s="20">
        <f t="shared" si="0"/>
        <v>6.66</v>
      </c>
      <c r="G16" s="9" t="s">
        <v>3</v>
      </c>
      <c r="H16" s="9"/>
      <c r="I16" s="20">
        <f t="shared" si="1"/>
        <v>0</v>
      </c>
      <c r="J16" s="9" t="s">
        <v>6</v>
      </c>
      <c r="K16" s="5"/>
      <c r="L16" s="5"/>
      <c r="M16" s="5"/>
    </row>
    <row r="17" spans="2:13" ht="48" customHeight="1" x14ac:dyDescent="0.25">
      <c r="B17" s="48"/>
      <c r="C17" s="9" t="s">
        <v>126</v>
      </c>
      <c r="D17" s="9" t="s">
        <v>104</v>
      </c>
      <c r="E17" s="2" t="s">
        <v>111</v>
      </c>
      <c r="F17" s="20">
        <f t="shared" si="0"/>
        <v>6.66</v>
      </c>
      <c r="G17" s="9" t="s">
        <v>3</v>
      </c>
      <c r="H17" s="9"/>
      <c r="I17" s="20">
        <f t="shared" si="1"/>
        <v>0</v>
      </c>
      <c r="J17" s="9" t="s">
        <v>6</v>
      </c>
      <c r="K17" s="5"/>
      <c r="L17" s="5"/>
      <c r="M17" s="5"/>
    </row>
    <row r="18" spans="2:13" ht="78.75" customHeight="1" x14ac:dyDescent="0.25">
      <c r="B18" s="49"/>
      <c r="C18" s="9" t="s">
        <v>129</v>
      </c>
      <c r="D18" s="9" t="s">
        <v>112</v>
      </c>
      <c r="E18" s="2" t="s">
        <v>107</v>
      </c>
      <c r="F18" s="20">
        <f t="shared" si="0"/>
        <v>6.66</v>
      </c>
      <c r="G18" s="9" t="s">
        <v>3</v>
      </c>
      <c r="H18" s="9"/>
      <c r="I18" s="20">
        <f t="shared" si="1"/>
        <v>0</v>
      </c>
      <c r="J18" s="9" t="s">
        <v>6</v>
      </c>
      <c r="K18" s="5"/>
      <c r="L18" s="5"/>
      <c r="M18" s="5"/>
    </row>
    <row r="19" spans="2:13" ht="48" customHeight="1" x14ac:dyDescent="0.25">
      <c r="B19" s="9" t="s">
        <v>138</v>
      </c>
      <c r="C19" s="9" t="s">
        <v>125</v>
      </c>
      <c r="D19" s="9" t="s">
        <v>103</v>
      </c>
      <c r="E19" s="2" t="s">
        <v>90</v>
      </c>
      <c r="F19" s="20">
        <f t="shared" si="0"/>
        <v>6.66</v>
      </c>
      <c r="G19" s="9" t="s">
        <v>3</v>
      </c>
      <c r="H19" s="9"/>
      <c r="I19" s="20">
        <f t="shared" si="1"/>
        <v>6.66</v>
      </c>
      <c r="J19" s="9" t="s">
        <v>3</v>
      </c>
      <c r="K19" s="5"/>
      <c r="L19" s="5"/>
      <c r="M19" s="5"/>
    </row>
    <row r="20" spans="2:13" ht="48" customHeight="1" x14ac:dyDescent="0.25">
      <c r="B20" s="9" t="s">
        <v>139</v>
      </c>
      <c r="C20" s="9" t="s">
        <v>130</v>
      </c>
      <c r="D20" s="9" t="s">
        <v>113</v>
      </c>
      <c r="E20" s="2" t="s">
        <v>108</v>
      </c>
      <c r="F20" s="20">
        <f t="shared" si="0"/>
        <v>6.66</v>
      </c>
      <c r="G20" s="9" t="s">
        <v>3</v>
      </c>
      <c r="H20" s="9"/>
      <c r="I20" s="20">
        <f t="shared" si="1"/>
        <v>3.33</v>
      </c>
      <c r="J20" s="9" t="s">
        <v>4</v>
      </c>
      <c r="K20" s="5"/>
      <c r="L20" s="5"/>
      <c r="M20" s="5"/>
    </row>
  </sheetData>
  <mergeCells count="3">
    <mergeCell ref="B2:M4"/>
    <mergeCell ref="B6:B10"/>
    <mergeCell ref="B11:B18"/>
  </mergeCell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Instrucciones!$I$2:$I$4</xm:f>
          </x14:formula1>
          <xm:sqref>G6:G20</xm:sqref>
        </x14:dataValidation>
        <x14:dataValidation type="list" allowBlank="1" showInputMessage="1" showErrorMessage="1">
          <x14:formula1>
            <xm:f>Instrucciones!$J$2:$J$4</xm:f>
          </x14:formula1>
          <xm:sqref>J6:J20</xm:sqref>
        </x14:dataValidation>
        <x14:dataValidation type="list" allowBlank="1" showInputMessage="1" showErrorMessage="1">
          <x14:formula1>
            <xm:f>Instrucciones!$K$2:$K$4</xm:f>
          </x14:formula1>
          <xm:sqref>H6:H20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2:H32"/>
  <sheetViews>
    <sheetView showGridLines="0" topLeftCell="A2" workbookViewId="0">
      <selection activeCell="B15" sqref="B15"/>
    </sheetView>
  </sheetViews>
  <sheetFormatPr baseColWidth="10" defaultRowHeight="12.75" x14ac:dyDescent="0.2"/>
  <cols>
    <col min="1" max="1" width="11.42578125" style="22"/>
    <col min="2" max="2" width="7.7109375" style="33" bestFit="1" customWidth="1"/>
    <col min="3" max="3" width="15.140625" style="34" bestFit="1" customWidth="1"/>
    <col min="4" max="4" width="15.7109375" style="34" bestFit="1" customWidth="1"/>
    <col min="5" max="6" width="11.42578125" style="22"/>
    <col min="7" max="7" width="15.140625" style="22" bestFit="1" customWidth="1"/>
    <col min="8" max="8" width="15.7109375" style="22" bestFit="1" customWidth="1"/>
    <col min="9" max="16384" width="11.42578125" style="22"/>
  </cols>
  <sheetData>
    <row r="2" spans="2:4" s="32" customFormat="1" x14ac:dyDescent="0.25"/>
    <row r="3" spans="2:4" x14ac:dyDescent="0.2">
      <c r="B3" s="22"/>
      <c r="C3" s="22"/>
      <c r="D3" s="22"/>
    </row>
    <row r="4" spans="2:4" x14ac:dyDescent="0.2">
      <c r="B4" s="22"/>
      <c r="C4" s="22"/>
      <c r="D4" s="22"/>
    </row>
    <row r="5" spans="2:4" x14ac:dyDescent="0.2">
      <c r="B5" s="22"/>
      <c r="C5" s="22"/>
      <c r="D5" s="22"/>
    </row>
    <row r="6" spans="2:4" x14ac:dyDescent="0.2">
      <c r="B6" s="22"/>
      <c r="C6" s="22"/>
      <c r="D6" s="22"/>
    </row>
    <row r="27" spans="6:8" x14ac:dyDescent="0.2">
      <c r="F27" s="50" t="s">
        <v>184</v>
      </c>
      <c r="G27" s="51"/>
      <c r="H27" s="52"/>
    </row>
    <row r="28" spans="6:8" x14ac:dyDescent="0.2">
      <c r="F28" s="35" t="s">
        <v>135</v>
      </c>
      <c r="G28" s="35" t="s">
        <v>1</v>
      </c>
      <c r="H28" s="35" t="s">
        <v>2</v>
      </c>
    </row>
    <row r="29" spans="6:8" x14ac:dyDescent="0.2">
      <c r="F29" s="36" t="s">
        <v>136</v>
      </c>
      <c r="G29" s="37">
        <f>SUM('Decreto 1072 de 2015'!F6:F10)</f>
        <v>26.64</v>
      </c>
      <c r="H29" s="37">
        <f>SUM('Decreto 1072 de 2015'!I6:I10)</f>
        <v>9.99</v>
      </c>
    </row>
    <row r="30" spans="6:8" x14ac:dyDescent="0.2">
      <c r="F30" s="36" t="s">
        <v>137</v>
      </c>
      <c r="G30" s="37">
        <f>SUM('Decreto 1072 de 2015'!F11:F18)</f>
        <v>53.279999999999987</v>
      </c>
      <c r="H30" s="38">
        <f>SUM('Decreto 1072 de 2015'!I11:I18)</f>
        <v>0</v>
      </c>
    </row>
    <row r="31" spans="6:8" x14ac:dyDescent="0.2">
      <c r="F31" s="36" t="s">
        <v>138</v>
      </c>
      <c r="G31" s="37">
        <f>SUM('Decreto 1072 de 2015'!F19)</f>
        <v>6.66</v>
      </c>
      <c r="H31" s="38">
        <f>SUM('Decreto 1072 de 2015'!I19)</f>
        <v>6.66</v>
      </c>
    </row>
    <row r="32" spans="6:8" x14ac:dyDescent="0.2">
      <c r="F32" s="36" t="s">
        <v>139</v>
      </c>
      <c r="G32" s="37">
        <f>SUM('Decreto 1072 de 2015'!F20)</f>
        <v>6.66</v>
      </c>
      <c r="H32" s="38">
        <f>SUM('Decreto 1072 de 2015'!I20)</f>
        <v>3.33</v>
      </c>
    </row>
  </sheetData>
  <mergeCells count="1">
    <mergeCell ref="F27:H2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6"/>
  <dimension ref="C2:O49"/>
  <sheetViews>
    <sheetView showGridLines="0" topLeftCell="A37" zoomScale="60" zoomScaleNormal="60" workbookViewId="0">
      <selection activeCell="C2" sqref="C2:O4"/>
    </sheetView>
  </sheetViews>
  <sheetFormatPr baseColWidth="10" defaultRowHeight="15" x14ac:dyDescent="0.25"/>
  <cols>
    <col min="1" max="2" width="11.42578125" style="10"/>
    <col min="3" max="3" width="11.42578125" style="11"/>
    <col min="4" max="4" width="17.28515625" style="10" customWidth="1"/>
    <col min="5" max="5" width="71" style="10" customWidth="1"/>
    <col min="6" max="6" width="71.5703125" style="10" customWidth="1"/>
    <col min="7" max="7" width="60.7109375" style="10" customWidth="1"/>
    <col min="8" max="8" width="31.140625" style="10" customWidth="1"/>
    <col min="9" max="9" width="32" style="10" customWidth="1"/>
    <col min="10" max="11" width="26.140625" style="10" customWidth="1"/>
    <col min="12" max="12" width="23" style="10" customWidth="1"/>
    <col min="13" max="13" width="47.5703125" style="10" customWidth="1"/>
    <col min="14" max="14" width="54.7109375" style="10" customWidth="1"/>
    <col min="15" max="15" width="24.28515625" style="10" customWidth="1"/>
    <col min="16" max="16384" width="11.42578125" style="10"/>
  </cols>
  <sheetData>
    <row r="2" spans="3:15" ht="15" customHeight="1" x14ac:dyDescent="0.25">
      <c r="C2" s="43" t="s">
        <v>13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</row>
    <row r="3" spans="3:15" ht="15" customHeight="1" x14ac:dyDescent="0.25"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4"/>
    </row>
    <row r="4" spans="3:15" ht="15" customHeight="1" x14ac:dyDescent="0.25"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</row>
    <row r="5" spans="3:15" s="19" customFormat="1" ht="31.5" x14ac:dyDescent="0.25">
      <c r="C5" s="17" t="s">
        <v>135</v>
      </c>
      <c r="D5" s="14" t="s">
        <v>114</v>
      </c>
      <c r="E5" s="59" t="s">
        <v>93</v>
      </c>
      <c r="F5" s="59"/>
      <c r="G5" s="14" t="s">
        <v>81</v>
      </c>
      <c r="H5" s="14" t="s">
        <v>131</v>
      </c>
      <c r="I5" s="14" t="s">
        <v>1</v>
      </c>
      <c r="J5" s="14" t="s">
        <v>10</v>
      </c>
      <c r="K5" s="14" t="s">
        <v>131</v>
      </c>
      <c r="L5" s="14" t="s">
        <v>2</v>
      </c>
      <c r="M5" s="14" t="s">
        <v>11</v>
      </c>
      <c r="N5" s="14" t="s">
        <v>0</v>
      </c>
      <c r="O5" s="14" t="s">
        <v>12</v>
      </c>
    </row>
    <row r="6" spans="3:15" x14ac:dyDescent="0.25">
      <c r="C6" s="47" t="s">
        <v>136</v>
      </c>
      <c r="D6" s="53" t="s">
        <v>46</v>
      </c>
      <c r="E6" s="54" t="s">
        <v>14</v>
      </c>
      <c r="F6" s="54" t="s">
        <v>15</v>
      </c>
      <c r="G6" s="2" t="s">
        <v>18</v>
      </c>
      <c r="H6" s="20">
        <f>IF(I6="Totalmente",2.27,IF(I6="Parcialmente",1.13,IF(I6="No Aplica","-",0)))</f>
        <v>2.27</v>
      </c>
      <c r="I6" s="9" t="s">
        <v>3</v>
      </c>
      <c r="J6" s="9"/>
      <c r="K6" s="20">
        <f>IF(L6="Totalmente",2.27,IF(L6="Parcialmente",1.13,IF(L6="No Aplica","-",0)))</f>
        <v>2.27</v>
      </c>
      <c r="L6" s="9" t="s">
        <v>3</v>
      </c>
      <c r="M6" s="5"/>
      <c r="N6" s="5"/>
      <c r="O6" s="5"/>
    </row>
    <row r="7" spans="3:15" x14ac:dyDescent="0.25">
      <c r="C7" s="48"/>
      <c r="D7" s="53"/>
      <c r="E7" s="54"/>
      <c r="F7" s="54"/>
      <c r="G7" s="3" t="s">
        <v>17</v>
      </c>
      <c r="H7" s="20">
        <f t="shared" ref="H7:H49" si="0">IF(I7="Totalmente",2.27,IF(I7="Parcialmente",1.13,IF(I7="No Aplica","-",0)))</f>
        <v>2.27</v>
      </c>
      <c r="I7" s="9" t="s">
        <v>3</v>
      </c>
      <c r="J7" s="9"/>
      <c r="K7" s="20">
        <f t="shared" ref="K7:K49" si="1">IF(L7="Totalmente",2.27,IF(L7="Parcialmente",1.13,IF(L7="No Aplica","-",0)))</f>
        <v>2.27</v>
      </c>
      <c r="L7" s="9" t="s">
        <v>3</v>
      </c>
      <c r="M7" s="5"/>
      <c r="N7" s="5"/>
      <c r="O7" s="5"/>
    </row>
    <row r="8" spans="3:15" x14ac:dyDescent="0.25">
      <c r="C8" s="48"/>
      <c r="D8" s="53"/>
      <c r="E8" s="54"/>
      <c r="F8" s="54"/>
      <c r="G8" s="4" t="s">
        <v>16</v>
      </c>
      <c r="H8" s="20">
        <f t="shared" si="0"/>
        <v>2.27</v>
      </c>
      <c r="I8" s="9" t="s">
        <v>3</v>
      </c>
      <c r="J8" s="9"/>
      <c r="K8" s="20">
        <f t="shared" si="1"/>
        <v>2.27</v>
      </c>
      <c r="L8" s="9" t="s">
        <v>3</v>
      </c>
      <c r="M8" s="5"/>
      <c r="N8" s="5"/>
      <c r="O8" s="5"/>
    </row>
    <row r="9" spans="3:15" x14ac:dyDescent="0.25">
      <c r="C9" s="48"/>
      <c r="D9" s="53"/>
      <c r="E9" s="54"/>
      <c r="F9" s="54"/>
      <c r="G9" s="4" t="s">
        <v>132</v>
      </c>
      <c r="H9" s="20">
        <f t="shared" si="0"/>
        <v>2.27</v>
      </c>
      <c r="I9" s="9" t="s">
        <v>3</v>
      </c>
      <c r="J9" s="9"/>
      <c r="K9" s="20">
        <f t="shared" si="1"/>
        <v>2.27</v>
      </c>
      <c r="L9" s="9" t="s">
        <v>3</v>
      </c>
      <c r="M9" s="5"/>
      <c r="N9" s="5"/>
      <c r="O9" s="5"/>
    </row>
    <row r="10" spans="3:15" ht="55.5" customHeight="1" x14ac:dyDescent="0.25">
      <c r="C10" s="48"/>
      <c r="D10" s="53"/>
      <c r="E10" s="54"/>
      <c r="F10" s="54" t="s">
        <v>33</v>
      </c>
      <c r="G10" s="4" t="s">
        <v>20</v>
      </c>
      <c r="H10" s="20">
        <f t="shared" si="0"/>
        <v>2.27</v>
      </c>
      <c r="I10" s="9" t="s">
        <v>3</v>
      </c>
      <c r="J10" s="9"/>
      <c r="K10" s="20">
        <f t="shared" si="1"/>
        <v>2.27</v>
      </c>
      <c r="L10" s="9" t="s">
        <v>3</v>
      </c>
      <c r="M10" s="5"/>
      <c r="N10" s="5"/>
      <c r="O10" s="5"/>
    </row>
    <row r="11" spans="3:15" ht="55.5" customHeight="1" x14ac:dyDescent="0.25">
      <c r="C11" s="48"/>
      <c r="D11" s="53"/>
      <c r="E11" s="54"/>
      <c r="F11" s="54"/>
      <c r="G11" s="2" t="s">
        <v>133</v>
      </c>
      <c r="H11" s="20">
        <f t="shared" si="0"/>
        <v>2.27</v>
      </c>
      <c r="I11" s="9" t="s">
        <v>3</v>
      </c>
      <c r="J11" s="9"/>
      <c r="K11" s="20">
        <f t="shared" si="1"/>
        <v>2.27</v>
      </c>
      <c r="L11" s="9" t="s">
        <v>3</v>
      </c>
      <c r="M11" s="5"/>
      <c r="N11" s="5"/>
      <c r="O11" s="5"/>
    </row>
    <row r="12" spans="3:15" ht="55.5" customHeight="1" x14ac:dyDescent="0.25">
      <c r="C12" s="48"/>
      <c r="D12" s="53"/>
      <c r="E12" s="54"/>
      <c r="F12" s="54"/>
      <c r="G12" s="4" t="s">
        <v>19</v>
      </c>
      <c r="H12" s="20">
        <f t="shared" si="0"/>
        <v>2.27</v>
      </c>
      <c r="I12" s="9" t="s">
        <v>3</v>
      </c>
      <c r="J12" s="9"/>
      <c r="K12" s="20">
        <f t="shared" si="1"/>
        <v>2.27</v>
      </c>
      <c r="L12" s="9" t="s">
        <v>3</v>
      </c>
      <c r="M12" s="5"/>
      <c r="N12" s="5"/>
      <c r="O12" s="5"/>
    </row>
    <row r="13" spans="3:15" ht="30" x14ac:dyDescent="0.25">
      <c r="C13" s="48"/>
      <c r="D13" s="53"/>
      <c r="E13" s="54"/>
      <c r="F13" s="54" t="s">
        <v>78</v>
      </c>
      <c r="G13" s="2" t="s">
        <v>21</v>
      </c>
      <c r="H13" s="20">
        <f t="shared" si="0"/>
        <v>2.27</v>
      </c>
      <c r="I13" s="9" t="s">
        <v>3</v>
      </c>
      <c r="J13" s="9"/>
      <c r="K13" s="20">
        <f t="shared" si="1"/>
        <v>2.27</v>
      </c>
      <c r="L13" s="9" t="s">
        <v>3</v>
      </c>
      <c r="M13" s="5"/>
      <c r="N13" s="5"/>
      <c r="O13" s="5"/>
    </row>
    <row r="14" spans="3:15" ht="45" x14ac:dyDescent="0.25">
      <c r="C14" s="48"/>
      <c r="D14" s="53"/>
      <c r="E14" s="54"/>
      <c r="F14" s="54"/>
      <c r="G14" s="2" t="s">
        <v>22</v>
      </c>
      <c r="H14" s="20">
        <f t="shared" si="0"/>
        <v>2.27</v>
      </c>
      <c r="I14" s="9" t="s">
        <v>3</v>
      </c>
      <c r="J14" s="9"/>
      <c r="K14" s="20">
        <f t="shared" si="1"/>
        <v>2.27</v>
      </c>
      <c r="L14" s="9" t="s">
        <v>3</v>
      </c>
      <c r="M14" s="5"/>
      <c r="N14" s="5"/>
      <c r="O14" s="5"/>
    </row>
    <row r="15" spans="3:15" ht="30" x14ac:dyDescent="0.25">
      <c r="C15" s="48"/>
      <c r="D15" s="53"/>
      <c r="E15" s="54"/>
      <c r="F15" s="54"/>
      <c r="G15" s="2" t="s">
        <v>23</v>
      </c>
      <c r="H15" s="20">
        <f t="shared" si="0"/>
        <v>2.27</v>
      </c>
      <c r="I15" s="9" t="s">
        <v>3</v>
      </c>
      <c r="J15" s="9"/>
      <c r="K15" s="20">
        <f t="shared" si="1"/>
        <v>2.27</v>
      </c>
      <c r="L15" s="9" t="s">
        <v>3</v>
      </c>
      <c r="M15" s="5"/>
      <c r="N15" s="5"/>
      <c r="O15" s="5"/>
    </row>
    <row r="16" spans="3:15" ht="30" x14ac:dyDescent="0.25">
      <c r="C16" s="48"/>
      <c r="D16" s="53"/>
      <c r="E16" s="54"/>
      <c r="F16" s="54"/>
      <c r="G16" s="4" t="s">
        <v>24</v>
      </c>
      <c r="H16" s="20">
        <f t="shared" si="0"/>
        <v>2.27</v>
      </c>
      <c r="I16" s="9" t="s">
        <v>3</v>
      </c>
      <c r="J16" s="9"/>
      <c r="K16" s="20">
        <f t="shared" si="1"/>
        <v>2.27</v>
      </c>
      <c r="L16" s="9" t="s">
        <v>3</v>
      </c>
      <c r="M16" s="5"/>
      <c r="N16" s="5"/>
      <c r="O16" s="5"/>
    </row>
    <row r="17" spans="3:15" ht="30" x14ac:dyDescent="0.25">
      <c r="C17" s="48"/>
      <c r="D17" s="53"/>
      <c r="E17" s="54"/>
      <c r="F17" s="54"/>
      <c r="G17" s="2" t="s">
        <v>25</v>
      </c>
      <c r="H17" s="20">
        <f t="shared" si="0"/>
        <v>2.27</v>
      </c>
      <c r="I17" s="9" t="s">
        <v>3</v>
      </c>
      <c r="J17" s="9"/>
      <c r="K17" s="20">
        <f t="shared" si="1"/>
        <v>2.27</v>
      </c>
      <c r="L17" s="9" t="s">
        <v>3</v>
      </c>
      <c r="M17" s="5"/>
      <c r="N17" s="5"/>
      <c r="O17" s="5"/>
    </row>
    <row r="18" spans="3:15" ht="30" x14ac:dyDescent="0.25">
      <c r="C18" s="48"/>
      <c r="D18" s="53"/>
      <c r="E18" s="54"/>
      <c r="F18" s="54"/>
      <c r="G18" s="2" t="s">
        <v>26</v>
      </c>
      <c r="H18" s="20">
        <f t="shared" si="0"/>
        <v>2.27</v>
      </c>
      <c r="I18" s="9" t="s">
        <v>3</v>
      </c>
      <c r="J18" s="9"/>
      <c r="K18" s="20">
        <f t="shared" si="1"/>
        <v>2.27</v>
      </c>
      <c r="L18" s="9" t="s">
        <v>3</v>
      </c>
      <c r="M18" s="5"/>
      <c r="N18" s="5"/>
      <c r="O18" s="5"/>
    </row>
    <row r="19" spans="3:15" ht="18" customHeight="1" x14ac:dyDescent="0.25">
      <c r="C19" s="49"/>
      <c r="D19" s="53"/>
      <c r="E19" s="54"/>
      <c r="F19" s="54"/>
      <c r="G19" s="5" t="s">
        <v>27</v>
      </c>
      <c r="H19" s="20">
        <f t="shared" si="0"/>
        <v>2.27</v>
      </c>
      <c r="I19" s="9" t="s">
        <v>3</v>
      </c>
      <c r="J19" s="9"/>
      <c r="K19" s="20">
        <f t="shared" si="1"/>
        <v>2.27</v>
      </c>
      <c r="L19" s="9" t="s">
        <v>3</v>
      </c>
      <c r="M19" s="5"/>
      <c r="N19" s="5"/>
      <c r="O19" s="5"/>
    </row>
    <row r="20" spans="3:15" ht="39" customHeight="1" x14ac:dyDescent="0.25">
      <c r="C20" s="47" t="s">
        <v>137</v>
      </c>
      <c r="D20" s="53"/>
      <c r="E20" s="54" t="s">
        <v>28</v>
      </c>
      <c r="F20" s="54" t="s">
        <v>29</v>
      </c>
      <c r="G20" s="18" t="s">
        <v>30</v>
      </c>
      <c r="H20" s="20">
        <f t="shared" si="0"/>
        <v>2.27</v>
      </c>
      <c r="I20" s="9" t="s">
        <v>3</v>
      </c>
      <c r="J20" s="9"/>
      <c r="K20" s="20">
        <f t="shared" si="1"/>
        <v>2.27</v>
      </c>
      <c r="L20" s="9" t="s">
        <v>3</v>
      </c>
      <c r="M20" s="5"/>
      <c r="N20" s="5"/>
      <c r="O20" s="5"/>
    </row>
    <row r="21" spans="3:15" x14ac:dyDescent="0.25">
      <c r="C21" s="48"/>
      <c r="D21" s="53"/>
      <c r="E21" s="54"/>
      <c r="F21" s="54"/>
      <c r="G21" s="5" t="s">
        <v>31</v>
      </c>
      <c r="H21" s="20">
        <f t="shared" si="0"/>
        <v>2.27</v>
      </c>
      <c r="I21" s="9" t="s">
        <v>3</v>
      </c>
      <c r="J21" s="9"/>
      <c r="K21" s="20">
        <f t="shared" si="1"/>
        <v>2.27</v>
      </c>
      <c r="L21" s="9" t="s">
        <v>3</v>
      </c>
      <c r="M21" s="5"/>
      <c r="N21" s="5"/>
      <c r="O21" s="5"/>
    </row>
    <row r="22" spans="3:15" ht="30" x14ac:dyDescent="0.25">
      <c r="C22" s="48"/>
      <c r="D22" s="53"/>
      <c r="E22" s="54"/>
      <c r="F22" s="54"/>
      <c r="G22" s="4" t="s">
        <v>32</v>
      </c>
      <c r="H22" s="20">
        <f t="shared" si="0"/>
        <v>2.27</v>
      </c>
      <c r="I22" s="9" t="s">
        <v>3</v>
      </c>
      <c r="J22" s="9"/>
      <c r="K22" s="20">
        <f t="shared" si="1"/>
        <v>2.27</v>
      </c>
      <c r="L22" s="9" t="s">
        <v>3</v>
      </c>
      <c r="M22" s="5"/>
      <c r="N22" s="5"/>
      <c r="O22" s="5"/>
    </row>
    <row r="23" spans="3:15" ht="45" customHeight="1" x14ac:dyDescent="0.25">
      <c r="C23" s="48"/>
      <c r="D23" s="53"/>
      <c r="E23" s="54"/>
      <c r="F23" s="54" t="s">
        <v>79</v>
      </c>
      <c r="G23" s="4" t="s">
        <v>34</v>
      </c>
      <c r="H23" s="20">
        <f t="shared" si="0"/>
        <v>2.27</v>
      </c>
      <c r="I23" s="9" t="s">
        <v>3</v>
      </c>
      <c r="J23" s="9"/>
      <c r="K23" s="20">
        <f t="shared" si="1"/>
        <v>2.27</v>
      </c>
      <c r="L23" s="9" t="s">
        <v>3</v>
      </c>
      <c r="M23" s="5"/>
      <c r="N23" s="5"/>
      <c r="O23" s="5"/>
    </row>
    <row r="24" spans="3:15" ht="30" x14ac:dyDescent="0.25">
      <c r="C24" s="48"/>
      <c r="D24" s="53"/>
      <c r="E24" s="54"/>
      <c r="F24" s="54"/>
      <c r="G24" s="4" t="s">
        <v>35</v>
      </c>
      <c r="H24" s="20">
        <f t="shared" si="0"/>
        <v>2.27</v>
      </c>
      <c r="I24" s="9" t="s">
        <v>3</v>
      </c>
      <c r="J24" s="9"/>
      <c r="K24" s="20">
        <f t="shared" si="1"/>
        <v>2.27</v>
      </c>
      <c r="L24" s="9" t="s">
        <v>3</v>
      </c>
      <c r="M24" s="5"/>
      <c r="N24" s="5"/>
      <c r="O24" s="5"/>
    </row>
    <row r="25" spans="3:15" ht="45" x14ac:dyDescent="0.25">
      <c r="C25" s="48"/>
      <c r="D25" s="53"/>
      <c r="E25" s="54"/>
      <c r="F25" s="54"/>
      <c r="G25" s="4" t="s">
        <v>36</v>
      </c>
      <c r="H25" s="20">
        <f t="shared" si="0"/>
        <v>2.27</v>
      </c>
      <c r="I25" s="9" t="s">
        <v>3</v>
      </c>
      <c r="J25" s="9"/>
      <c r="K25" s="20">
        <f t="shared" si="1"/>
        <v>2.27</v>
      </c>
      <c r="L25" s="9" t="s">
        <v>3</v>
      </c>
      <c r="M25" s="5"/>
      <c r="N25" s="5"/>
      <c r="O25" s="5"/>
    </row>
    <row r="26" spans="3:15" ht="30" x14ac:dyDescent="0.25">
      <c r="C26" s="48"/>
      <c r="D26" s="53"/>
      <c r="E26" s="54"/>
      <c r="F26" s="54"/>
      <c r="G26" s="4" t="s">
        <v>37</v>
      </c>
      <c r="H26" s="20">
        <f t="shared" si="0"/>
        <v>2.27</v>
      </c>
      <c r="I26" s="9" t="s">
        <v>3</v>
      </c>
      <c r="J26" s="9"/>
      <c r="K26" s="20">
        <f t="shared" si="1"/>
        <v>2.27</v>
      </c>
      <c r="L26" s="9" t="s">
        <v>3</v>
      </c>
      <c r="M26" s="5"/>
      <c r="N26" s="5"/>
      <c r="O26" s="5"/>
    </row>
    <row r="27" spans="3:15" ht="36.75" customHeight="1" x14ac:dyDescent="0.25">
      <c r="C27" s="48"/>
      <c r="D27" s="53"/>
      <c r="E27" s="54"/>
      <c r="F27" s="54"/>
      <c r="G27" s="4" t="s">
        <v>38</v>
      </c>
      <c r="H27" s="20">
        <f t="shared" si="0"/>
        <v>2.27</v>
      </c>
      <c r="I27" s="9" t="s">
        <v>3</v>
      </c>
      <c r="J27" s="9"/>
      <c r="K27" s="20">
        <f t="shared" si="1"/>
        <v>2.27</v>
      </c>
      <c r="L27" s="9" t="s">
        <v>3</v>
      </c>
      <c r="M27" s="5"/>
      <c r="N27" s="5"/>
      <c r="O27" s="5"/>
    </row>
    <row r="28" spans="3:15" ht="30" x14ac:dyDescent="0.25">
      <c r="C28" s="48"/>
      <c r="D28" s="53"/>
      <c r="E28" s="54"/>
      <c r="F28" s="54"/>
      <c r="G28" s="4" t="s">
        <v>39</v>
      </c>
      <c r="H28" s="20">
        <f t="shared" si="0"/>
        <v>2.27</v>
      </c>
      <c r="I28" s="9" t="s">
        <v>3</v>
      </c>
      <c r="J28" s="9"/>
      <c r="K28" s="20">
        <f t="shared" si="1"/>
        <v>2.27</v>
      </c>
      <c r="L28" s="9" t="s">
        <v>3</v>
      </c>
      <c r="M28" s="5"/>
      <c r="N28" s="5"/>
      <c r="O28" s="5"/>
    </row>
    <row r="29" spans="3:15" ht="45" x14ac:dyDescent="0.25">
      <c r="C29" s="48"/>
      <c r="D29" s="53"/>
      <c r="E29" s="54"/>
      <c r="F29" s="54"/>
      <c r="G29" s="6" t="s">
        <v>40</v>
      </c>
      <c r="H29" s="20">
        <f t="shared" si="0"/>
        <v>2.27</v>
      </c>
      <c r="I29" s="9" t="s">
        <v>3</v>
      </c>
      <c r="J29" s="9"/>
      <c r="K29" s="20">
        <f t="shared" si="1"/>
        <v>2.27</v>
      </c>
      <c r="L29" s="9" t="s">
        <v>3</v>
      </c>
      <c r="M29" s="5"/>
      <c r="N29" s="5"/>
      <c r="O29" s="5"/>
    </row>
    <row r="30" spans="3:15" ht="30" x14ac:dyDescent="0.25">
      <c r="C30" s="48"/>
      <c r="D30" s="53"/>
      <c r="E30" s="54"/>
      <c r="F30" s="54"/>
      <c r="G30" s="6" t="s">
        <v>41</v>
      </c>
      <c r="H30" s="20">
        <f t="shared" si="0"/>
        <v>2.27</v>
      </c>
      <c r="I30" s="9" t="s">
        <v>3</v>
      </c>
      <c r="J30" s="9"/>
      <c r="K30" s="20">
        <f t="shared" si="1"/>
        <v>2.27</v>
      </c>
      <c r="L30" s="9" t="s">
        <v>3</v>
      </c>
      <c r="M30" s="5"/>
      <c r="N30" s="5"/>
      <c r="O30" s="5"/>
    </row>
    <row r="31" spans="3:15" ht="62.25" customHeight="1" x14ac:dyDescent="0.25">
      <c r="C31" s="48"/>
      <c r="D31" s="53"/>
      <c r="E31" s="54"/>
      <c r="F31" s="4" t="s">
        <v>54</v>
      </c>
      <c r="G31" s="4" t="s">
        <v>70</v>
      </c>
      <c r="H31" s="20">
        <f t="shared" si="0"/>
        <v>2.27</v>
      </c>
      <c r="I31" s="9" t="s">
        <v>3</v>
      </c>
      <c r="J31" s="9"/>
      <c r="K31" s="20">
        <f t="shared" si="1"/>
        <v>2.27</v>
      </c>
      <c r="L31" s="9" t="s">
        <v>3</v>
      </c>
      <c r="M31" s="5"/>
      <c r="N31" s="5"/>
      <c r="O31" s="5"/>
    </row>
    <row r="32" spans="3:15" ht="30" x14ac:dyDescent="0.25">
      <c r="C32" s="48"/>
      <c r="D32" s="53"/>
      <c r="E32" s="54" t="s">
        <v>42</v>
      </c>
      <c r="F32" s="54" t="s">
        <v>43</v>
      </c>
      <c r="G32" s="6" t="s">
        <v>44</v>
      </c>
      <c r="H32" s="20">
        <f t="shared" si="0"/>
        <v>2.27</v>
      </c>
      <c r="I32" s="9" t="s">
        <v>3</v>
      </c>
      <c r="J32" s="9"/>
      <c r="K32" s="20">
        <f t="shared" si="1"/>
        <v>2.27</v>
      </c>
      <c r="L32" s="9" t="s">
        <v>3</v>
      </c>
      <c r="M32" s="5"/>
      <c r="N32" s="5"/>
      <c r="O32" s="5"/>
    </row>
    <row r="33" spans="3:15" ht="30" x14ac:dyDescent="0.25">
      <c r="C33" s="48"/>
      <c r="D33" s="53"/>
      <c r="E33" s="54"/>
      <c r="F33" s="54"/>
      <c r="G33" s="6" t="s">
        <v>45</v>
      </c>
      <c r="H33" s="20">
        <f t="shared" si="0"/>
        <v>2.27</v>
      </c>
      <c r="I33" s="9" t="s">
        <v>3</v>
      </c>
      <c r="J33" s="9"/>
      <c r="K33" s="20">
        <f t="shared" si="1"/>
        <v>2.27</v>
      </c>
      <c r="L33" s="9" t="s">
        <v>3</v>
      </c>
      <c r="M33" s="5"/>
      <c r="N33" s="5"/>
      <c r="O33" s="5"/>
    </row>
    <row r="34" spans="3:15" ht="39.75" customHeight="1" x14ac:dyDescent="0.25">
      <c r="C34" s="48"/>
      <c r="D34" s="53" t="s">
        <v>58</v>
      </c>
      <c r="E34" s="54" t="s">
        <v>57</v>
      </c>
      <c r="F34" s="54" t="s">
        <v>61</v>
      </c>
      <c r="G34" s="54"/>
      <c r="H34" s="20">
        <f t="shared" si="0"/>
        <v>2.27</v>
      </c>
      <c r="I34" s="9" t="s">
        <v>3</v>
      </c>
      <c r="J34" s="9"/>
      <c r="K34" s="20">
        <f t="shared" si="1"/>
        <v>2.27</v>
      </c>
      <c r="L34" s="9" t="s">
        <v>3</v>
      </c>
      <c r="M34" s="5"/>
      <c r="N34" s="5"/>
      <c r="O34" s="5"/>
    </row>
    <row r="35" spans="3:15" ht="37.5" customHeight="1" x14ac:dyDescent="0.25">
      <c r="C35" s="48"/>
      <c r="D35" s="53"/>
      <c r="E35" s="54"/>
      <c r="F35" s="54" t="s">
        <v>62</v>
      </c>
      <c r="G35" s="54"/>
      <c r="H35" s="20">
        <f t="shared" si="0"/>
        <v>2.27</v>
      </c>
      <c r="I35" s="9" t="s">
        <v>3</v>
      </c>
      <c r="J35" s="9"/>
      <c r="K35" s="20">
        <f t="shared" si="1"/>
        <v>2.27</v>
      </c>
      <c r="L35" s="9" t="s">
        <v>3</v>
      </c>
      <c r="M35" s="5"/>
      <c r="N35" s="5"/>
      <c r="O35" s="5"/>
    </row>
    <row r="36" spans="3:15" ht="36" customHeight="1" x14ac:dyDescent="0.25">
      <c r="C36" s="48"/>
      <c r="D36" s="53"/>
      <c r="E36" s="54"/>
      <c r="F36" s="54" t="s">
        <v>63</v>
      </c>
      <c r="G36" s="54"/>
      <c r="H36" s="20">
        <f t="shared" si="0"/>
        <v>2.27</v>
      </c>
      <c r="I36" s="9" t="s">
        <v>3</v>
      </c>
      <c r="J36" s="9"/>
      <c r="K36" s="20">
        <f t="shared" si="1"/>
        <v>2.27</v>
      </c>
      <c r="L36" s="9" t="s">
        <v>3</v>
      </c>
      <c r="M36" s="5"/>
      <c r="N36" s="5"/>
      <c r="O36" s="5"/>
    </row>
    <row r="37" spans="3:15" ht="37.5" customHeight="1" x14ac:dyDescent="0.25">
      <c r="C37" s="49"/>
      <c r="D37" s="53"/>
      <c r="E37" s="54"/>
      <c r="F37" s="54" t="s">
        <v>64</v>
      </c>
      <c r="G37" s="54"/>
      <c r="H37" s="20">
        <f t="shared" si="0"/>
        <v>2.27</v>
      </c>
      <c r="I37" s="9" t="s">
        <v>3</v>
      </c>
      <c r="J37" s="9"/>
      <c r="K37" s="20">
        <f t="shared" si="1"/>
        <v>2.27</v>
      </c>
      <c r="L37" s="9" t="s">
        <v>3</v>
      </c>
      <c r="M37" s="5"/>
      <c r="N37" s="5"/>
      <c r="O37" s="5"/>
    </row>
    <row r="38" spans="3:15" ht="36.75" customHeight="1" x14ac:dyDescent="0.25">
      <c r="C38" s="47" t="s">
        <v>138</v>
      </c>
      <c r="D38" s="53" t="s">
        <v>53</v>
      </c>
      <c r="E38" s="56" t="s">
        <v>80</v>
      </c>
      <c r="F38" s="56" t="s">
        <v>50</v>
      </c>
      <c r="G38" s="7" t="s">
        <v>51</v>
      </c>
      <c r="H38" s="20">
        <f t="shared" si="0"/>
        <v>2.27</v>
      </c>
      <c r="I38" s="9" t="s">
        <v>3</v>
      </c>
      <c r="J38" s="9"/>
      <c r="K38" s="20">
        <f t="shared" si="1"/>
        <v>2.27</v>
      </c>
      <c r="L38" s="9" t="s">
        <v>3</v>
      </c>
      <c r="M38" s="16"/>
      <c r="N38" s="16"/>
      <c r="O38" s="16"/>
    </row>
    <row r="39" spans="3:15" ht="45" x14ac:dyDescent="0.25">
      <c r="C39" s="48"/>
      <c r="D39" s="53"/>
      <c r="E39" s="57"/>
      <c r="F39" s="57"/>
      <c r="G39" s="7" t="s">
        <v>52</v>
      </c>
      <c r="H39" s="20">
        <f t="shared" si="0"/>
        <v>2.27</v>
      </c>
      <c r="I39" s="9" t="s">
        <v>3</v>
      </c>
      <c r="J39" s="9"/>
      <c r="K39" s="20">
        <f t="shared" si="1"/>
        <v>2.27</v>
      </c>
      <c r="L39" s="9" t="s">
        <v>3</v>
      </c>
      <c r="M39" s="16"/>
      <c r="N39" s="16"/>
      <c r="O39" s="16"/>
    </row>
    <row r="40" spans="3:15" ht="89.25" customHeight="1" x14ac:dyDescent="0.25">
      <c r="C40" s="48"/>
      <c r="D40" s="53"/>
      <c r="E40" s="58"/>
      <c r="F40" s="58"/>
      <c r="G40" s="7" t="s">
        <v>71</v>
      </c>
      <c r="H40" s="20">
        <f t="shared" si="0"/>
        <v>2.27</v>
      </c>
      <c r="I40" s="9" t="s">
        <v>3</v>
      </c>
      <c r="J40" s="9"/>
      <c r="K40" s="20">
        <f t="shared" si="1"/>
        <v>2.27</v>
      </c>
      <c r="L40" s="9" t="s">
        <v>3</v>
      </c>
      <c r="M40" s="16"/>
      <c r="N40" s="16"/>
      <c r="O40" s="16"/>
    </row>
    <row r="41" spans="3:15" ht="48.75" customHeight="1" x14ac:dyDescent="0.25">
      <c r="C41" s="48"/>
      <c r="D41" s="53" t="s">
        <v>65</v>
      </c>
      <c r="E41" s="54" t="s">
        <v>66</v>
      </c>
      <c r="F41" s="54" t="s">
        <v>68</v>
      </c>
      <c r="G41" s="4" t="s">
        <v>69</v>
      </c>
      <c r="H41" s="20">
        <f t="shared" si="0"/>
        <v>2.27</v>
      </c>
      <c r="I41" s="9" t="s">
        <v>3</v>
      </c>
      <c r="J41" s="9"/>
      <c r="K41" s="20">
        <f t="shared" si="1"/>
        <v>2.27</v>
      </c>
      <c r="L41" s="9" t="s">
        <v>3</v>
      </c>
      <c r="M41" s="5"/>
      <c r="N41" s="5"/>
      <c r="O41" s="5"/>
    </row>
    <row r="42" spans="3:15" ht="80.25" customHeight="1" x14ac:dyDescent="0.25">
      <c r="C42" s="48"/>
      <c r="D42" s="53"/>
      <c r="E42" s="54"/>
      <c r="F42" s="54"/>
      <c r="G42" s="4" t="s">
        <v>67</v>
      </c>
      <c r="H42" s="20">
        <f t="shared" si="0"/>
        <v>2.27</v>
      </c>
      <c r="I42" s="9" t="s">
        <v>3</v>
      </c>
      <c r="J42" s="9"/>
      <c r="K42" s="20">
        <f t="shared" si="1"/>
        <v>2.27</v>
      </c>
      <c r="L42" s="9" t="s">
        <v>3</v>
      </c>
      <c r="M42" s="5"/>
      <c r="N42" s="5"/>
      <c r="O42" s="5"/>
    </row>
    <row r="43" spans="3:15" ht="130.5" customHeight="1" x14ac:dyDescent="0.25">
      <c r="C43" s="48"/>
      <c r="D43" s="8" t="s">
        <v>72</v>
      </c>
      <c r="E43" s="4" t="s">
        <v>73</v>
      </c>
      <c r="F43" s="54" t="s">
        <v>77</v>
      </c>
      <c r="G43" s="54"/>
      <c r="H43" s="20">
        <f t="shared" si="0"/>
        <v>2.27</v>
      </c>
      <c r="I43" s="9" t="s">
        <v>3</v>
      </c>
      <c r="J43" s="9"/>
      <c r="K43" s="20">
        <f t="shared" si="1"/>
        <v>2.27</v>
      </c>
      <c r="L43" s="9" t="s">
        <v>3</v>
      </c>
      <c r="M43" s="5"/>
      <c r="N43" s="5"/>
      <c r="O43" s="5"/>
    </row>
    <row r="44" spans="3:15" ht="114.75" x14ac:dyDescent="0.25">
      <c r="C44" s="49"/>
      <c r="D44" s="8" t="s">
        <v>74</v>
      </c>
      <c r="E44" s="4" t="s">
        <v>75</v>
      </c>
      <c r="F44" s="54" t="s">
        <v>76</v>
      </c>
      <c r="G44" s="54"/>
      <c r="H44" s="20">
        <f t="shared" si="0"/>
        <v>2.27</v>
      </c>
      <c r="I44" s="9" t="s">
        <v>3</v>
      </c>
      <c r="J44" s="9"/>
      <c r="K44" s="20">
        <f t="shared" si="1"/>
        <v>2.27</v>
      </c>
      <c r="L44" s="9" t="s">
        <v>3</v>
      </c>
      <c r="M44" s="5"/>
      <c r="N44" s="5"/>
      <c r="O44" s="5"/>
    </row>
    <row r="45" spans="3:15" x14ac:dyDescent="0.25">
      <c r="C45" s="47" t="s">
        <v>139</v>
      </c>
      <c r="D45" s="53" t="s">
        <v>60</v>
      </c>
      <c r="E45" s="54" t="s">
        <v>59</v>
      </c>
      <c r="F45" s="55" t="s">
        <v>47</v>
      </c>
      <c r="G45" s="55"/>
      <c r="H45" s="20">
        <f t="shared" si="0"/>
        <v>2.27</v>
      </c>
      <c r="I45" s="9" t="s">
        <v>3</v>
      </c>
      <c r="J45" s="9"/>
      <c r="K45" s="20">
        <f t="shared" si="1"/>
        <v>2.27</v>
      </c>
      <c r="L45" s="9" t="s">
        <v>3</v>
      </c>
      <c r="M45" s="5"/>
      <c r="N45" s="5"/>
      <c r="O45" s="5"/>
    </row>
    <row r="46" spans="3:15" ht="25.5" customHeight="1" x14ac:dyDescent="0.25">
      <c r="C46" s="48"/>
      <c r="D46" s="53"/>
      <c r="E46" s="54"/>
      <c r="F46" s="55" t="s">
        <v>55</v>
      </c>
      <c r="G46" s="55"/>
      <c r="H46" s="20">
        <f t="shared" si="0"/>
        <v>2.27</v>
      </c>
      <c r="I46" s="9" t="s">
        <v>3</v>
      </c>
      <c r="J46" s="9"/>
      <c r="K46" s="20">
        <f t="shared" si="1"/>
        <v>2.27</v>
      </c>
      <c r="L46" s="9" t="s">
        <v>3</v>
      </c>
      <c r="M46" s="5"/>
      <c r="N46" s="5"/>
      <c r="O46" s="5"/>
    </row>
    <row r="47" spans="3:15" ht="31.5" customHeight="1" x14ac:dyDescent="0.25">
      <c r="C47" s="48"/>
      <c r="D47" s="53"/>
      <c r="E47" s="54"/>
      <c r="F47" s="54" t="s">
        <v>56</v>
      </c>
      <c r="G47" s="54"/>
      <c r="H47" s="20">
        <f t="shared" si="0"/>
        <v>2.27</v>
      </c>
      <c r="I47" s="9" t="s">
        <v>3</v>
      </c>
      <c r="J47" s="9"/>
      <c r="K47" s="20">
        <f t="shared" si="1"/>
        <v>2.27</v>
      </c>
      <c r="L47" s="9" t="s">
        <v>3</v>
      </c>
      <c r="M47" s="5"/>
      <c r="N47" s="5"/>
      <c r="O47" s="5"/>
    </row>
    <row r="48" spans="3:15" ht="24.75" customHeight="1" x14ac:dyDescent="0.25">
      <c r="C48" s="48"/>
      <c r="D48" s="53"/>
      <c r="E48" s="54"/>
      <c r="F48" s="54" t="s">
        <v>48</v>
      </c>
      <c r="G48" s="54"/>
      <c r="H48" s="20">
        <f t="shared" si="0"/>
        <v>2.27</v>
      </c>
      <c r="I48" s="9" t="s">
        <v>3</v>
      </c>
      <c r="J48" s="9"/>
      <c r="K48" s="20">
        <f t="shared" si="1"/>
        <v>2.27</v>
      </c>
      <c r="L48" s="9" t="s">
        <v>3</v>
      </c>
      <c r="M48" s="5"/>
      <c r="N48" s="5"/>
      <c r="O48" s="5"/>
    </row>
    <row r="49" spans="3:15" ht="33.75" customHeight="1" x14ac:dyDescent="0.25">
      <c r="C49" s="49"/>
      <c r="D49" s="53"/>
      <c r="E49" s="54"/>
      <c r="F49" s="55" t="s">
        <v>49</v>
      </c>
      <c r="G49" s="55"/>
      <c r="H49" s="20">
        <f t="shared" si="0"/>
        <v>2.27</v>
      </c>
      <c r="I49" s="9" t="s">
        <v>3</v>
      </c>
      <c r="J49" s="9"/>
      <c r="K49" s="20">
        <f t="shared" si="1"/>
        <v>2.27</v>
      </c>
      <c r="L49" s="9" t="s">
        <v>3</v>
      </c>
      <c r="M49" s="5"/>
      <c r="N49" s="5"/>
      <c r="O49" s="5"/>
    </row>
  </sheetData>
  <mergeCells count="37">
    <mergeCell ref="F38:F40"/>
    <mergeCell ref="E20:E31"/>
    <mergeCell ref="E32:E33"/>
    <mergeCell ref="F32:F33"/>
    <mergeCell ref="D6:D33"/>
    <mergeCell ref="F20:F22"/>
    <mergeCell ref="F23:F30"/>
    <mergeCell ref="F10:F12"/>
    <mergeCell ref="F13:F19"/>
    <mergeCell ref="E6:E19"/>
    <mergeCell ref="F6:F9"/>
    <mergeCell ref="C2:O4"/>
    <mergeCell ref="D34:D37"/>
    <mergeCell ref="E34:E37"/>
    <mergeCell ref="F34:G34"/>
    <mergeCell ref="F35:G35"/>
    <mergeCell ref="F36:G36"/>
    <mergeCell ref="F37:G37"/>
    <mergeCell ref="C6:C19"/>
    <mergeCell ref="C20:C37"/>
    <mergeCell ref="E5:F5"/>
    <mergeCell ref="C38:C44"/>
    <mergeCell ref="C45:C49"/>
    <mergeCell ref="D45:D49"/>
    <mergeCell ref="E45:E49"/>
    <mergeCell ref="F45:G45"/>
    <mergeCell ref="F46:G46"/>
    <mergeCell ref="F47:G47"/>
    <mergeCell ref="F48:G48"/>
    <mergeCell ref="F49:G49"/>
    <mergeCell ref="F44:G44"/>
    <mergeCell ref="D41:D42"/>
    <mergeCell ref="F41:F42"/>
    <mergeCell ref="E41:E42"/>
    <mergeCell ref="F43:G43"/>
    <mergeCell ref="D38:D40"/>
    <mergeCell ref="E38:E40"/>
  </mergeCells>
  <dataValidations count="1">
    <dataValidation type="list" allowBlank="1" showInputMessage="1" showErrorMessage="1" sqref="J6:J49">
      <formula1>#REF!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Instrucciones!$I$7:$I$10</xm:f>
          </x14:formula1>
          <xm:sqref>I6:I49</xm:sqref>
        </x14:dataValidation>
        <x14:dataValidation type="list" allowBlank="1" showInputMessage="1" showErrorMessage="1">
          <x14:formula1>
            <xm:f>Instrucciones!$J$7:$J$10</xm:f>
          </x14:formula1>
          <xm:sqref>L6:L49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H22:J27"/>
  <sheetViews>
    <sheetView showGridLines="0" tabSelected="1" workbookViewId="0">
      <selection activeCell="C10" sqref="C10"/>
    </sheetView>
  </sheetViews>
  <sheetFormatPr baseColWidth="10" defaultRowHeight="15" x14ac:dyDescent="0.25"/>
  <cols>
    <col min="2" max="2" width="11.85546875" bestFit="1" customWidth="1"/>
    <col min="9" max="9" width="15.140625" bestFit="1" customWidth="1"/>
    <col min="10" max="10" width="15.7109375" bestFit="1" customWidth="1"/>
  </cols>
  <sheetData>
    <row r="22" spans="8:10" x14ac:dyDescent="0.25">
      <c r="H22" s="50" t="s">
        <v>184</v>
      </c>
      <c r="I22" s="51"/>
      <c r="J22" s="52"/>
    </row>
    <row r="23" spans="8:10" x14ac:dyDescent="0.25">
      <c r="H23" s="35" t="s">
        <v>135</v>
      </c>
      <c r="I23" s="35" t="s">
        <v>1</v>
      </c>
      <c r="J23" s="35" t="s">
        <v>2</v>
      </c>
    </row>
    <row r="24" spans="8:10" x14ac:dyDescent="0.25">
      <c r="H24" s="36" t="s">
        <v>136</v>
      </c>
      <c r="I24" s="37">
        <f>SUM('Decreto 2157 de 2017'!H6:H19)</f>
        <v>31.779999999999998</v>
      </c>
      <c r="J24" s="37">
        <f>SUM('Decreto 2157 de 2017'!I6:K19)</f>
        <v>31.779999999999998</v>
      </c>
    </row>
    <row r="25" spans="8:10" x14ac:dyDescent="0.25">
      <c r="H25" s="36" t="s">
        <v>137</v>
      </c>
      <c r="I25" s="37">
        <f>SUM('Decreto 2157 de 2017'!H20:H37)</f>
        <v>40.860000000000007</v>
      </c>
      <c r="J25" s="37">
        <f>SUM('Decreto 2157 de 2017'!I20:K37)</f>
        <v>40.860000000000007</v>
      </c>
    </row>
    <row r="26" spans="8:10" x14ac:dyDescent="0.25">
      <c r="H26" s="36" t="s">
        <v>138</v>
      </c>
      <c r="I26" s="37">
        <f>SUM('Decreto 2157 de 2017'!H38:H44)</f>
        <v>15.889999999999999</v>
      </c>
      <c r="J26" s="37">
        <f>SUM('Decreto 2157 de 2017'!I38:K44)</f>
        <v>15.889999999999999</v>
      </c>
    </row>
    <row r="27" spans="8:10" x14ac:dyDescent="0.25">
      <c r="H27" s="36" t="s">
        <v>139</v>
      </c>
      <c r="I27" s="37">
        <f>SUM('Decreto 2157 de 2017'!H45:H49)</f>
        <v>11.35</v>
      </c>
      <c r="J27" s="37">
        <f>SUM('Decreto 2157 de 2017'!I45:K49)</f>
        <v>11.35</v>
      </c>
    </row>
  </sheetData>
  <mergeCells count="1">
    <mergeCell ref="H22:J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</vt:lpstr>
      <vt:lpstr>Datos Basicos de la empresa</vt:lpstr>
      <vt:lpstr>Instrucciones</vt:lpstr>
      <vt:lpstr>Decreto 1072 de 2015</vt:lpstr>
      <vt:lpstr>Grafico Decreto 1072 de 2015</vt:lpstr>
      <vt:lpstr>Decreto 2157 de 2017</vt:lpstr>
      <vt:lpstr>Grafico Decreto 2157 de 2017</vt:lpstr>
    </vt:vector>
  </TitlesOfParts>
  <Company>Suramericana de Seguros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Lucia Almonacid Beltran</dc:creator>
  <cp:lastModifiedBy>Xiomara Guzman Isaza</cp:lastModifiedBy>
  <dcterms:created xsi:type="dcterms:W3CDTF">2018-03-16T16:32:17Z</dcterms:created>
  <dcterms:modified xsi:type="dcterms:W3CDTF">2021-01-14T19:34:04Z</dcterms:modified>
</cp:coreProperties>
</file>